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Мои документы\Стандарты раскрытия информации\2024 год\до 1 апреля\показатели надёжности услуг_24\"/>
    </mc:Choice>
  </mc:AlternateContent>
  <xr:revisionPtr revIDLastSave="0" documentId="13_ncr:1_{3E9A908B-0B1F-4E04-B4EF-37C290EA074B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1.1" sheetId="14" r:id="rId1"/>
    <sheet name="1.2" sheetId="15" r:id="rId2"/>
    <sheet name="1.3" sheetId="16" r:id="rId3"/>
    <sheet name="1.9" sheetId="4" r:id="rId4"/>
    <sheet name=" 3.1." sheetId="5" r:id="rId5"/>
    <sheet name="3.2" sheetId="6" r:id="rId6"/>
    <sheet name="3.3" sheetId="7" r:id="rId7"/>
    <sheet name="4.1" sheetId="17" r:id="rId8"/>
    <sheet name="4.2" sheetId="10" r:id="rId9"/>
    <sheet name="8.1_23" sheetId="19" r:id="rId10"/>
    <sheet name="8.3(Листы1-3)" sheetId="18" r:id="rId11"/>
  </sheets>
  <definedNames>
    <definedName name="_ftn1" localSheetId="9">'8.1_23'!$A$18</definedName>
    <definedName name="_ftnref1" localSheetId="3">'1.9'!$C$8</definedName>
    <definedName name="_ftnref1" localSheetId="9">'8.1_23'!$A$2</definedName>
    <definedName name="_Toc472327088" localSheetId="3">'1.9'!$B$3</definedName>
    <definedName name="_Toc472327096" localSheetId="9">'8.1_23'!$A$2</definedName>
    <definedName name="_xlnm._FilterDatabase" localSheetId="9" hidden="1">'8.1_23'!$A$10:$AA$71</definedName>
    <definedName name="_xlnm.Print_Titles" localSheetId="7">'4.1'!$13:$16</definedName>
    <definedName name="_xlnm.Print_Titles" localSheetId="8">'4.2'!$13:$18</definedName>
    <definedName name="_xlnm.Print_Titles" localSheetId="10">'8.3(Листы1-3)'!$15:$15</definedName>
    <definedName name="_xlnm.Print_Area" localSheetId="4">' 3.1.'!$A$1:$DE$33</definedName>
    <definedName name="_xlnm.Print_Area" localSheetId="5">'3.2'!$A$1:$DF$23</definedName>
    <definedName name="_xlnm.Print_Area" localSheetId="6">'3.3'!$A$1:$DG$28</definedName>
    <definedName name="_xlnm.Print_Area" localSheetId="8">'4.2'!$A$1:$CB$38</definedName>
  </definedNames>
  <calcPr calcId="181029"/>
</workbook>
</file>

<file path=xl/calcChain.xml><?xml version="1.0" encoding="utf-8"?>
<calcChain xmlns="http://schemas.openxmlformats.org/spreadsheetml/2006/main">
  <c r="V82" i="19" l="1"/>
  <c r="U82" i="19"/>
  <c r="T82" i="19"/>
  <c r="S82" i="19"/>
  <c r="R82" i="19"/>
  <c r="Q82" i="19"/>
  <c r="P82" i="19"/>
  <c r="O82" i="19"/>
  <c r="N82" i="19"/>
  <c r="M82" i="19"/>
  <c r="I82" i="19"/>
  <c r="V81" i="19"/>
  <c r="U81" i="19"/>
  <c r="T81" i="19"/>
  <c r="S81" i="19"/>
  <c r="R81" i="19"/>
  <c r="Q81" i="19"/>
  <c r="P81" i="19"/>
  <c r="O81" i="19"/>
  <c r="N81" i="19"/>
  <c r="M81" i="19"/>
  <c r="I81" i="19"/>
  <c r="V79" i="19"/>
  <c r="U79" i="19"/>
  <c r="T79" i="19"/>
  <c r="S79" i="19"/>
  <c r="R79" i="19"/>
  <c r="Q79" i="19"/>
  <c r="P79" i="19"/>
  <c r="O79" i="19"/>
  <c r="N79" i="19"/>
  <c r="M79" i="19"/>
  <c r="I79" i="19"/>
  <c r="V77" i="19"/>
  <c r="U77" i="19"/>
  <c r="T77" i="19"/>
  <c r="S77" i="19"/>
  <c r="R77" i="19"/>
  <c r="Q77" i="19"/>
  <c r="P77" i="19"/>
  <c r="O77" i="19"/>
  <c r="N77" i="19"/>
  <c r="M77" i="19"/>
  <c r="I77" i="19"/>
  <c r="C7" i="15" l="1"/>
</calcChain>
</file>

<file path=xl/sharedStrings.xml><?xml version="1.0" encoding="utf-8"?>
<sst xmlns="http://schemas.openxmlformats.org/spreadsheetml/2006/main" count="951" uniqueCount="506">
  <si>
    <t>Форма 1.1</t>
  </si>
  <si>
    <t>Журнал учета текущей информации о прекращении передачи электрической энергии для потребителей услуг электросетевой организации за</t>
  </si>
  <si>
    <t>год</t>
  </si>
  <si>
    <t>Наименование электросетевой организации</t>
  </si>
  <si>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</si>
  <si>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</si>
  <si>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</si>
  <si>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 xml:space="preserve">Главный инженер </t>
  </si>
  <si>
    <t>К. Ю. Войтенко</t>
  </si>
  <si>
    <t>МУП МГЭС</t>
  </si>
  <si>
    <t>Форма 1.2 - Расчет показателя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</si>
  <si>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</si>
  <si>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</si>
  <si>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Наименование сетевой организации</t>
  </si>
  <si>
    <t>Наименование составляющей показателя</t>
  </si>
  <si>
    <t>Значение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</si>
  <si>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</si>
  <si>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</si>
  <si>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За</t>
  </si>
  <si>
    <t>№ п/п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</si>
  <si>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</si>
  <si>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</si>
  <si>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</si>
  <si>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</si>
  <si>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</si>
  <si>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</si>
  <si>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</si>
  <si>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</si>
  <si>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</si>
  <si>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</rPr>
      <t>0</t>
    </r>
    <r>
      <rPr>
        <sz val="11"/>
        <color rgb="FF000000"/>
        <rFont val="Times New Roman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</si>
  <si>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</si>
  <si>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</si>
  <si>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Приложение № 3</t>
  </si>
  <si>
    <t xml:space="preserve">к Методическим указаниям по расчету уровня надежности </t>
  </si>
  <si>
    <t xml:space="preserve">и качества поставляемых товаров и оказываемых услуг 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</si>
  <si>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</si>
  <si>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</si>
  <si>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</si>
  <si>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 используемые для расчета значений показателей уровня качества
оказываемых услуг</t>
  </si>
  <si>
    <t>Форма 3.1  -  Отчетные данные для расчета значения показателя качества рассмотрения заявок</t>
  </si>
  <si>
    <t xml:space="preserve">на технологическое присоединение к сети, в период </t>
  </si>
  <si>
    <t>(Образец)</t>
  </si>
  <si>
    <t>(наименование электросетевой организации (подразделения/филиала))</t>
  </si>
  <si>
    <t>Наименование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</si>
  <si>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</si>
  <si>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</si>
  <si>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</si>
  <si>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sz val="8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>)</t>
    </r>
  </si>
  <si>
    <t>___________________________</t>
  </si>
  <si>
    <t>Форма 3.2 - Отчетные данные для расчета значения показателя качества исполнения договоров</t>
  </si>
  <si>
    <t xml:space="preserve">об осуществлении технологического присоединения 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</si>
  <si>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сд_тпр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</si>
  <si>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сд_тпр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</si>
  <si>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 заявителей к сети (П</t>
    </r>
    <r>
      <rPr>
        <sz val="8"/>
        <rFont val="Times New Roman"/>
        <family val="1"/>
        <charset val="204"/>
      </rPr>
      <t>нс_тпр)</t>
    </r>
  </si>
  <si>
    <t>Форма 3.3 - Отчетные данные для расчета значения показателя соблюдения антимонопольного</t>
  </si>
  <si>
    <t>законодательства   при  технологическом  присоединении  заявителей  к  электрическим  сетям</t>
  </si>
  <si>
    <t xml:space="preserve">сетевой организации, в период </t>
  </si>
  <si>
    <t>(наименование электросетевой организации (подразделения/филиала)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</si>
  <si>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н_тпр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</si>
  <si>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очз_тпр</t>
    </r>
    <r>
      <rPr>
        <sz val="11"/>
        <rFont val="Times New Roman"/>
        <family val="1"/>
        <charset val="204"/>
      </rPr>
      <t>)</t>
    </r>
  </si>
  <si>
    <t>Количество, десятки шт. 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</si>
  <si>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sz val="8"/>
        <rFont val="Times New Roman"/>
        <family val="1"/>
        <charset val="204"/>
      </rPr>
      <t>нпа_тпр)</t>
    </r>
  </si>
  <si>
    <t>Приложение № 4</t>
  </si>
  <si>
    <t>к приказу Минэнерго России</t>
  </si>
  <si>
    <t>от 29 ноября 2016 г. № 1256</t>
  </si>
  <si>
    <t>(в ред. от 21 июня 2017 г.)</t>
  </si>
  <si>
    <t>Форма 4.1. Показатели уровня надежности и уровня качества</t>
  </si>
  <si>
    <t>оказываемых услуг сетевой организации</t>
  </si>
  <si>
    <t>Наименование сетевой организации (подразделения/филиала)</t>
  </si>
  <si>
    <t>Показатель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</si>
  <si>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</si>
  <si>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</si>
  <si>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</si>
  <si>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</si>
  <si>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</si>
  <si>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</si>
  <si>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</si>
  <si>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</si>
  <si>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</si>
  <si>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</si>
  <si>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</si>
  <si>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</si>
  <si>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</si>
  <si>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</si>
  <si>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</si>
  <si>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</si>
  <si>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</si>
  <si>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t>Оценка достижения показателя уровня надежности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</si>
  <si>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</si>
  <si>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</si>
  <si>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</si>
  <si>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</si>
  <si>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</si>
  <si>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</si>
  <si>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</si>
  <si>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</si>
  <si>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</si>
  <si>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Должность</t>
  </si>
  <si>
    <t>Ф. И. О.</t>
  </si>
  <si>
    <t>Подпись</t>
  </si>
  <si>
    <t>Метод определения</t>
  </si>
  <si>
    <t>ВН (110 кВ и выше), шт.</t>
  </si>
  <si>
    <t>НН (до 1 кВ), шт.</t>
  </si>
  <si>
    <t>Главный инженер</t>
  </si>
  <si>
    <t>К.Ю. Войтенко</t>
  </si>
  <si>
    <t>Форма 4.2. Расчет обобщенного показателя уровня надежности</t>
  </si>
  <si>
    <t>указаний</t>
  </si>
  <si>
    <t>1. Оценка достижения показателя уровня</t>
  </si>
  <si>
    <t>Для организации по управлению единой нацио-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</si>
  <si>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</si>
  <si>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нальной (общероссийской) электрической сетью</t>
  </si>
  <si>
    <t xml:space="preserve">и территориальной сетевой организации        </t>
  </si>
  <si>
    <t>2. Оценка достижения показателя уровня</t>
  </si>
  <si>
    <t>Для территориальной сетевой организации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</si>
  <si>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</si>
  <si>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</si>
  <si>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</si>
  <si>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</si>
  <si>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</si>
  <si>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и территориальной сетевой организации</t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</si>
  <si>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</si>
  <si>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</si>
  <si>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</si>
  <si>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</si>
  <si>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</si>
  <si>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</si>
  <si>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</si>
  <si>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</si>
  <si>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Постановления администрации МО Мирный "О закреплении объектов энергоснабжения, находящихся в муниципальной собственности муниципального образования Мирный, в хозяйственное ведение за МУП "Мирнинские городские электросети" №464 от 11.07.2002г., №1780 от 23.08.2011г., №2079 от 06.10.2011г., №2080 от 12.11.2013г., №1846 от 20.10.2014г., №1171 от 28.10.2016г., № 870 от 19.09.2020г., № 484 от 21.06.2021 г., № 1155 от 13.12.2022г.; № 982 от 09.11.2022г.; № 487 от 03.06.2022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</si>
  <si>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</si>
  <si>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</si>
  <si>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</si>
  <si>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</si>
  <si>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</si>
  <si>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</si>
  <si>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</si>
  <si>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</si>
  <si>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</si>
  <si>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</si>
  <si>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</si>
  <si>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</si>
  <si>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</si>
  <si>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</si>
  <si>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</si>
  <si>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</si>
  <si>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</si>
  <si>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</si>
  <si>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</si>
  <si>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</si>
  <si>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</si>
  <si>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</si>
  <si>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</si>
  <si>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</si>
  <si>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</si>
  <si>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</si>
  <si>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</si>
  <si>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</si>
  <si>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</si>
  <si>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</si>
  <si>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</si>
  <si>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МУП «Мирнинские городские электросети»</t>
  </si>
  <si>
    <t>КЛ</t>
  </si>
  <si>
    <t>0.38</t>
  </si>
  <si>
    <t>П</t>
  </si>
  <si>
    <t>ТП</t>
  </si>
  <si>
    <t>6 (6.3)</t>
  </si>
  <si>
    <t>КТПН-ГЗ, РУ-0,4кВ</t>
  </si>
  <si>
    <t>ТП-35, 2СШ</t>
  </si>
  <si>
    <t>ФГКУ СУ ФПС 18 МЧС России, ГБУЗ АО Мирнинская ЦГБ</t>
  </si>
  <si>
    <t>ТП-44, 1СШ</t>
  </si>
  <si>
    <t>МУП ЖЭУ</t>
  </si>
  <si>
    <t>ТП-22</t>
  </si>
  <si>
    <t>ФГУП ЦЭНКИ</t>
  </si>
  <si>
    <t>ТП-50</t>
  </si>
  <si>
    <t>ТП-44, РУ-0,4кВ, 1СШ</t>
  </si>
  <si>
    <t>МУП ЖЭУ Мирный</t>
  </si>
  <si>
    <t>ТП-44, 2СШ</t>
  </si>
  <si>
    <t>ТП-44, РУ-0,4кВ, 2СШ</t>
  </si>
  <si>
    <t>КТПН-СВЗ</t>
  </si>
  <si>
    <t>КТПН-СВЗ, РУ-0,4кВ</t>
  </si>
  <si>
    <t>ТП-56</t>
  </si>
  <si>
    <t>ТП-54, 1СШ</t>
  </si>
  <si>
    <t>МУП ЖЭУ Мирный, ФГБУ ЦЖКУ Минобороны России</t>
  </si>
  <si>
    <t>ТП-54, 2СШ</t>
  </si>
  <si>
    <t>ТП-55, 1СШ</t>
  </si>
  <si>
    <t>ТП-55, 2СШ</t>
  </si>
  <si>
    <t>ТП-9, 2СШ</t>
  </si>
  <si>
    <t>ТП-9, 1СШ</t>
  </si>
  <si>
    <t>ТП-53, 1СШ</t>
  </si>
  <si>
    <t>ТП-53, 2СШ</t>
  </si>
  <si>
    <t>ТП-53, РУ-0,4кВ, 2СШ</t>
  </si>
  <si>
    <t>ТП-17, 2СШ</t>
  </si>
  <si>
    <t>ЦРП-5, РУ-0,4кВ, 2СШ</t>
  </si>
  <si>
    <t>ТП-54, РУ-0,4кВ, 1СШ</t>
  </si>
  <si>
    <t>ТП-55, РУ-0,4кВ, 2СШ</t>
  </si>
  <si>
    <t>ТП-55, РУ-0,4кВ, 1СШ</t>
  </si>
  <si>
    <t>ТП 6 (6.3) кВ №50(Все ЛЭП ТП)</t>
  </si>
  <si>
    <t>ТП 6 (6.3) кВ КТПН-ГЗ(Все ЛЭП ТП)</t>
  </si>
  <si>
    <t>КЛ-6кВ ДЭС-15(42)-ТП-24(2)</t>
  </si>
  <si>
    <t>В</t>
  </si>
  <si>
    <t>ТП 6 (6.3) кВ №24, 2СШ</t>
  </si>
  <si>
    <t>ЦЖКО МО РФ, МКОУ СОШ№12</t>
  </si>
  <si>
    <t>3.4.9.1</t>
  </si>
  <si>
    <t>4.12, 4.13</t>
  </si>
  <si>
    <t>ТП 6 (6.3) кВ №21(Все ЛЭП ТП)</t>
  </si>
  <si>
    <t>ЦЖКО МО РФ</t>
  </si>
  <si>
    <t>АО "Оборонэнерго"</t>
  </si>
  <si>
    <t>4.12</t>
  </si>
  <si>
    <t>ТП-24, 1СШ</t>
  </si>
  <si>
    <t>МКОУ СОШ№12</t>
  </si>
  <si>
    <t>ИТОГО по всем прекращениям передачи</t>
  </si>
  <si>
    <t>электрической энергии за отчетный период:</t>
  </si>
  <si>
    <t>И</t>
  </si>
  <si>
    <t>х</t>
  </si>
  <si>
    <t>— по ограничениям, связанным</t>
  </si>
  <si>
    <t>с проведением ремонтных работ</t>
  </si>
  <si>
    <t>— по аварийным ограничениям</t>
  </si>
  <si>
    <t>А</t>
  </si>
  <si>
    <t>— по внерегламентным отключениям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</si>
  <si>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</si>
  <si>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</si>
  <si>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</si>
  <si>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</si>
  <si>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</si>
  <si>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2023 года</t>
  </si>
  <si>
    <t>2023 год</t>
  </si>
  <si>
    <t>и качества оказываемых услуг за 2023 год</t>
  </si>
  <si>
    <t>КТПН-Новая, 1СШ</t>
  </si>
  <si>
    <t>10,49 2023.01.25</t>
  </si>
  <si>
    <t>12,30 2023.01.25</t>
  </si>
  <si>
    <t>КТПН-Новая, РУ-0,4кВ, 1СШ</t>
  </si>
  <si>
    <t>КТПН-Новая, 2СШ</t>
  </si>
  <si>
    <t>10,04 2023.01.26</t>
  </si>
  <si>
    <t>11,51 2023.01.26</t>
  </si>
  <si>
    <t>КТПН-Новая, РУ-0,4кВ, 2СШ</t>
  </si>
  <si>
    <t>КТПН-Стадион, 2СШ</t>
  </si>
  <si>
    <t>10,08 2023.02.27</t>
  </si>
  <si>
    <t>11,53 2023.02.27</t>
  </si>
  <si>
    <t>ФГБУ ЦЖКУ МО, Православный приход РПЦ Мирный, Филиал 1 ФАУ ЦРО КД МО РФ</t>
  </si>
  <si>
    <t>11,46 2023.03.07</t>
  </si>
  <si>
    <t>12,12 2023.03.07</t>
  </si>
  <si>
    <t>21,50 2023.04.11</t>
  </si>
  <si>
    <t>23,03 2023.04.11</t>
  </si>
  <si>
    <t>№11 2023-04-11</t>
  </si>
  <si>
    <t>00,20 2023.04.12</t>
  </si>
  <si>
    <t>КЛ-6кВ ТП-51(2)-КТПН-С</t>
  </si>
  <si>
    <t>00,25 2023.04.12</t>
  </si>
  <si>
    <t>ТП 6 (6.3) кВ КТПН-С(Все ЛЭП ТП)</t>
  </si>
  <si>
    <t>№11 2023-04-12</t>
  </si>
  <si>
    <t>3.4.8,3.4.8.5</t>
  </si>
  <si>
    <t>4.12,4.13</t>
  </si>
  <si>
    <t xml:space="preserve">ТП-1 </t>
  </si>
  <si>
    <t>11,06 2023.06.26</t>
  </si>
  <si>
    <t>15,37 2023.06.26</t>
  </si>
  <si>
    <t>ТП-1</t>
  </si>
  <si>
    <t>КТПН-С</t>
  </si>
  <si>
    <t>10,20 2023.06.27</t>
  </si>
  <si>
    <t>15,30 2023.06.27</t>
  </si>
  <si>
    <t>ТП-48</t>
  </si>
  <si>
    <t>10,07 2023.06.28</t>
  </si>
  <si>
    <t>15,54 2023.06.28</t>
  </si>
  <si>
    <t>ТП-41</t>
  </si>
  <si>
    <t>10,41 2023.06.29</t>
  </si>
  <si>
    <t>16,07 2023.06.29</t>
  </si>
  <si>
    <t>ООО "Промышленная ассоциация ВЕК"</t>
  </si>
  <si>
    <t>КТПН-50А</t>
  </si>
  <si>
    <t>10,53 2023.06.30</t>
  </si>
  <si>
    <t>12,21 2023.06.30</t>
  </si>
  <si>
    <t>КТПН-50А, РУ-0,4кВ</t>
  </si>
  <si>
    <t>ТП-8</t>
  </si>
  <si>
    <t>11,53 2023.07.04</t>
  </si>
  <si>
    <t>15,52 2023.07.04</t>
  </si>
  <si>
    <t>ИП Пойда В.П., ГБПОУ АО Мирнинский техникум, ИП Бондарь С. Я.</t>
  </si>
  <si>
    <t>ТП-17, 1СШ</t>
  </si>
  <si>
    <t>11,18 2023.07.05</t>
  </si>
  <si>
    <t>16,38 2023.07.05</t>
  </si>
  <si>
    <t>09,54 2023.07.06</t>
  </si>
  <si>
    <t>16,58 2023.07.06</t>
  </si>
  <si>
    <t>ФГАУ ЦУЖСИ МО РФ</t>
  </si>
  <si>
    <t>ТП-24, 2СШ</t>
  </si>
  <si>
    <t>11,08 2023.07.10</t>
  </si>
  <si>
    <t>15,54 2023.07.10</t>
  </si>
  <si>
    <t>ФГБУ ЦЖКУ МО, МКОУ СОШ№12</t>
  </si>
  <si>
    <t>09,30 2023.07.11</t>
  </si>
  <si>
    <t>14,57 2023.07.11</t>
  </si>
  <si>
    <t>ТП-35, 1СШ</t>
  </si>
  <si>
    <t>09,54 2023.07.13</t>
  </si>
  <si>
    <t>16,27 2023.07.13</t>
  </si>
  <si>
    <t>10,08 2023.07.14</t>
  </si>
  <si>
    <t>15,42 2023.07.14</t>
  </si>
  <si>
    <t>ТП-22А</t>
  </si>
  <si>
    <t>10,41 2023.07.18</t>
  </si>
  <si>
    <t>15,44 2023.07.18</t>
  </si>
  <si>
    <t>АО ПСБ, ФГУП ЦЭНКИ, МКДОУ Д/с №9</t>
  </si>
  <si>
    <t>10,33 2023.07.19</t>
  </si>
  <si>
    <t>15,55 2023.07.19</t>
  </si>
  <si>
    <t>КЛ-6кВ ПС-102А(46)-ЦРП-32(14)</t>
  </si>
  <si>
    <t>07,40 2023.07.20</t>
  </si>
  <si>
    <t>10,30 2023.07.20</t>
  </si>
  <si>
    <t>ТП 6 (6.3) кВ ЦРП-32, РУ-6кВ, 2СШ; РУ-0,4кВ;ТП 6 (6.3) кВ №28(Все ЛЭП ТП);ТП 6 (6.3) кВ №27, 1СШ</t>
  </si>
  <si>
    <t>МБОУ СОШ №1, ФГБУ ЦЖКУ МО, ФГАУ ЦУЖСИ МО РФ</t>
  </si>
  <si>
    <t>МКДОУ Д/с №1</t>
  </si>
  <si>
    <t>№30 2023-07-20</t>
  </si>
  <si>
    <t>3.4.14</t>
  </si>
  <si>
    <t>4.13</t>
  </si>
  <si>
    <t>11,40 2023.07.20</t>
  </si>
  <si>
    <t>15,51 2023.07.20</t>
  </si>
  <si>
    <t>ТП-54, РУ-0,4кВ, 2СШ</t>
  </si>
  <si>
    <t>10,33 2023.07.26</t>
  </si>
  <si>
    <t>15,55 2023.07.26</t>
  </si>
  <si>
    <t>10,25 2023.07.27</t>
  </si>
  <si>
    <t>16,03 2023.07.27</t>
  </si>
  <si>
    <t>11,30 2023.07.28</t>
  </si>
  <si>
    <t>15,55 2023.07.28</t>
  </si>
  <si>
    <t>ТП-56, РУ-0,4кВ</t>
  </si>
  <si>
    <t>10,30 2023.08.01</t>
  </si>
  <si>
    <t>16,03 2023.08.01</t>
  </si>
  <si>
    <t>10,35 2023.08.02</t>
  </si>
  <si>
    <t>16,15 2023.08.02</t>
  </si>
  <si>
    <t>ТП-53, РУ-0,4кВ, 1СШ</t>
  </si>
  <si>
    <t>10,23 2023.08.03</t>
  </si>
  <si>
    <t>15,48 2023.08.03</t>
  </si>
  <si>
    <t>10,14 2023.08.08</t>
  </si>
  <si>
    <t>16,13 2023.08.08</t>
  </si>
  <si>
    <t>10,14 2023.08.09</t>
  </si>
  <si>
    <t>16,05 2023.08.09</t>
  </si>
  <si>
    <t>10,53 2023.08.10</t>
  </si>
  <si>
    <t>16,02 2023.08.10</t>
  </si>
  <si>
    <t>ТП-50, РУ-0,4кВ</t>
  </si>
  <si>
    <t>10,28 2023.08.15</t>
  </si>
  <si>
    <t>16,17 2023.08.15</t>
  </si>
  <si>
    <t xml:space="preserve"> ФГБУ ЦЖКУ МО РФ</t>
  </si>
  <si>
    <t>10,07 2023.08.16</t>
  </si>
  <si>
    <t>16,06 2023.08.16</t>
  </si>
  <si>
    <t>ФГБУ ЦЖКУ МО</t>
  </si>
  <si>
    <t>КТПН-ТЦ, 1СШ</t>
  </si>
  <si>
    <t>10,08 2023.08.17</t>
  </si>
  <si>
    <t>16,13 2023.08.17</t>
  </si>
  <si>
    <t>ООО "Оптторг"</t>
  </si>
  <si>
    <t>КТПН-ТЦ, 2СШ</t>
  </si>
  <si>
    <t>10,41 2023.08.18</t>
  </si>
  <si>
    <t>15,14 2023.08.18</t>
  </si>
  <si>
    <t>КТПН-Аквапарк, 1СШ</t>
  </si>
  <si>
    <t>10,05 2023.08.22</t>
  </si>
  <si>
    <t>16,10 2023.08.22</t>
  </si>
  <si>
    <t>Филиал 1 ФАУ ЦРО КД МО РФ</t>
  </si>
  <si>
    <t>КЛ-6кВ ЦРП-32(18) - ТП-28(5)</t>
  </si>
  <si>
    <t>10,16 2023.08.22</t>
  </si>
  <si>
    <t>11,41 2023.08.22</t>
  </si>
  <si>
    <t>ТП 6 (6.3) кВ №28(Все ЛЭП ТП);ТП 6 (6.3) кВ №27 1СШ</t>
  </si>
  <si>
    <t>ФГБУ ЦЖКУ МО, ФГАУ ЦУЖСИ МО РФ</t>
  </si>
  <si>
    <t>№31 2023-08-22</t>
  </si>
  <si>
    <t>3.4.8.1</t>
  </si>
  <si>
    <t>КЛ-6кВ КТПН "УСС-35" - КТПН-789</t>
  </si>
  <si>
    <t>18,12 2023.08.22</t>
  </si>
  <si>
    <t>23,15 2023.08.22</t>
  </si>
  <si>
    <t>ТП 6 (6.3) кВ КТПН№789(Все ЛЭП ТП)</t>
  </si>
  <si>
    <t>№32 2023-08-22</t>
  </si>
  <si>
    <t>3.4.9.3</t>
  </si>
  <si>
    <t>КТПН-Аквапарк, 2СШ</t>
  </si>
  <si>
    <t>09,47 2023.08.29</t>
  </si>
  <si>
    <t>16,32 2023.08.29</t>
  </si>
  <si>
    <t>ТП-28, 1СШ</t>
  </si>
  <si>
    <t>11,25 2023.09.06</t>
  </si>
  <si>
    <t>16,17 2023.09.06</t>
  </si>
  <si>
    <t>ТП-28, 2СШ</t>
  </si>
  <si>
    <t>10,43 2023.09.07</t>
  </si>
  <si>
    <t>16,30 2023.09.07</t>
  </si>
  <si>
    <t>ТП-27, 1СШ</t>
  </si>
  <si>
    <t>09,35 2023.09.26</t>
  </si>
  <si>
    <t>16,23 2023.09.26</t>
  </si>
  <si>
    <t>ФГБУ ЦЖКУ МО, ФГАУ ЦУЖСИ МО РФ, МКДОУ №1, МЖКК</t>
  </si>
  <si>
    <t>ТП-27, 2СШ</t>
  </si>
  <si>
    <t>09,55 2023.09.27</t>
  </si>
  <si>
    <t>16,35 2023.09.27</t>
  </si>
  <si>
    <t xml:space="preserve">ТП-8, РУ-0,4кВ, 1СШ </t>
  </si>
  <si>
    <t>09,16 2023.10.04</t>
  </si>
  <si>
    <t>10,27 2023.10.04</t>
  </si>
  <si>
    <t>ТП-8, РУ-0,4кВ, 1СШ</t>
  </si>
  <si>
    <t>ГБПОУ АО Мирнинский техникум, ИП Пойда В. П.</t>
  </si>
  <si>
    <t>КТПН-ОС, 1СШ</t>
  </si>
  <si>
    <t>10,53 2023.10.04</t>
  </si>
  <si>
    <t>15,26 2023.10.04</t>
  </si>
  <si>
    <t>МУП ЖЭУ Мирный, ФГБУ ЦЖКУ МО</t>
  </si>
  <si>
    <t>КТПН-ОС, 2СШ</t>
  </si>
  <si>
    <t>09,19 2023.10.05</t>
  </si>
  <si>
    <t>15,36 2023.10.05</t>
  </si>
  <si>
    <t>09,06 2023.10.06</t>
  </si>
  <si>
    <t>12,20 2023.10.06</t>
  </si>
  <si>
    <t>10,49 2023.10.16</t>
  </si>
  <si>
    <t>11,34 2023.10.16</t>
  </si>
  <si>
    <t>МУП ЖЭУ, ППК "ВСК", МКДОУ Д/с№9</t>
  </si>
  <si>
    <t>КТПН-Ж</t>
  </si>
  <si>
    <t>10,04 2023.10.27</t>
  </si>
  <si>
    <t>12,25 2023.10.27</t>
  </si>
  <si>
    <t>09,40 2023.11.14</t>
  </si>
  <si>
    <t>10,55 2023.11.14</t>
  </si>
  <si>
    <t>ИП Пойда В.П., ГБПОУ АО Мирнинский техникум, ООО Оптторг</t>
  </si>
  <si>
    <t>КТПН-50А, 1СШ</t>
  </si>
  <si>
    <t>11,45 2023.11.15</t>
  </si>
  <si>
    <t>17,05 2023.11.15</t>
  </si>
  <si>
    <t>КТПН-50А, РУ-0,4кВ, 1СШ</t>
  </si>
  <si>
    <t>КТПН-50А 2СШ</t>
  </si>
  <si>
    <t>10,43 2023.11.16</t>
  </si>
  <si>
    <t>15,28 2023.11.16</t>
  </si>
  <si>
    <t>КТПН-50А, РУ-0,4кВ, 2СШ</t>
  </si>
  <si>
    <t>КТПН-ОС</t>
  </si>
  <si>
    <t>10,40 2023.11.21</t>
  </si>
  <si>
    <t>11,26 2023.11.21</t>
  </si>
  <si>
    <t>КТПН-ОС, РУ-0,4кВ</t>
  </si>
  <si>
    <t>ТП-37А, РУ-0,4кВ, 2СШ</t>
  </si>
  <si>
    <t>09,25 2023.12.04</t>
  </si>
  <si>
    <t>09,53 2023.12.04</t>
  </si>
  <si>
    <t>ФГБУ ЦЖКУ Минобороны России</t>
  </si>
  <si>
    <t>ЦРП-13, РУ-6кВ, яч.8</t>
  </si>
  <si>
    <t>10,42 2023.12.25</t>
  </si>
  <si>
    <t>11,48 2023.12.25</t>
  </si>
  <si>
    <t>№36 2023-12-25</t>
  </si>
  <si>
    <t>11,58 2023.12.25</t>
  </si>
  <si>
    <t>ТП 6 (6.3) кВ №68А(Все ЛЭП ТП)</t>
  </si>
  <si>
    <t>Архангельский филиал ПАО «Россети Северо-Запад»;</t>
  </si>
  <si>
    <t>ТП 6 (6.3) кВ №67(Все ЛЭП ТП)</t>
  </si>
  <si>
    <t>ТП 6 (6.3) кВ №50Б(Все ЛЭП ТП)</t>
  </si>
  <si>
    <t>ТП-36, РУ-0,4кВ, 1СШ</t>
  </si>
  <si>
    <t>10,11 2023.12.28</t>
  </si>
  <si>
    <t>11,21 2023.12.28</t>
  </si>
  <si>
    <t>№ формулы (главы)</t>
  </si>
  <si>
    <t>Методических указаний</t>
  </si>
  <si>
    <r>
      <t>Глава IV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Методических указаний</t>
    </r>
  </si>
  <si>
    <r>
      <t>Глава IV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Методических указаний</t>
    </r>
  </si>
  <si>
    <t>Глава V
Методических указаний</t>
  </si>
  <si>
    <t>№ главы</t>
  </si>
  <si>
    <t>Методических</t>
  </si>
  <si>
    <t>Глава V</t>
  </si>
  <si>
    <t>Максимальное за расчетный период 2023 г. число точек присоединения</t>
  </si>
  <si>
    <t>Приложение № 8</t>
  </si>
  <si>
    <t>(в ред. от 14 июня 2023 г.)</t>
  </si>
  <si>
    <t>Форма 8.3. Расчет индикативного показателя уровня надежности оказываемых</t>
  </si>
  <si>
    <t>услуг для территориальных сетевых организаций и организации по управлению</t>
  </si>
  <si>
    <t>единой национальной (общероссийской) электрической сетью, долгосрочный</t>
  </si>
  <si>
    <t>период регулирования которых начался в период с 2018 года до 2023 года включительно</t>
  </si>
  <si>
    <t>Число точек поставки сетевой организации</t>
  </si>
  <si>
    <t>за расчетный период регулирования, в том</t>
  </si>
  <si>
    <t>числе по уровням напряжения, шт.:</t>
  </si>
  <si>
    <t>1.1</t>
  </si>
  <si>
    <t>1.2</t>
  </si>
  <si>
    <t>СН1 (27,5—60 кВ), шт.</t>
  </si>
  <si>
    <t>1.3</t>
  </si>
  <si>
    <t>СН2 (1—20 кВ), шт.</t>
  </si>
  <si>
    <t>1.4</t>
  </si>
  <si>
    <r>
      <t>Показатель средней продолжительности прекращений передачи электрической энергии на точку поставки по уровню напряжения ВН (П</t>
    </r>
    <r>
      <rPr>
        <vertAlign val="subscript"/>
        <sz val="10"/>
        <rFont val="Times New Roman"/>
        <family val="1"/>
        <charset val="204"/>
      </rPr>
      <t>saidiВН</t>
    </r>
    <r>
      <rPr>
        <sz val="10"/>
        <rFont val="Times New Roman"/>
        <family val="1"/>
        <charset val="204"/>
      </rPr>
      <t>), ч</t>
    </r>
  </si>
  <si>
    <r>
      <t>Показатель средней продолжительности прекращений передачи электрической энергии на точку поставки по уровню напряжения СН1 (П</t>
    </r>
    <r>
      <rPr>
        <vertAlign val="subscript"/>
        <sz val="10"/>
        <rFont val="Times New Roman"/>
        <family val="1"/>
        <charset val="204"/>
      </rPr>
      <t>saidiCН1</t>
    </r>
    <r>
      <rPr>
        <sz val="10"/>
        <rFont val="Times New Roman"/>
        <family val="1"/>
        <charset val="204"/>
      </rPr>
      <t>), ч</t>
    </r>
  </si>
  <si>
    <r>
      <t>Показатель средней продолжительности прекращений передачи электрической энергии на точку поставки по уровню напряжения СН2 (П</t>
    </r>
    <r>
      <rPr>
        <vertAlign val="subscript"/>
        <sz val="10"/>
        <rFont val="Times New Roman"/>
        <family val="1"/>
        <charset val="204"/>
      </rPr>
      <t>saidiСН2</t>
    </r>
    <r>
      <rPr>
        <sz val="10"/>
        <rFont val="Times New Roman"/>
        <family val="1"/>
        <charset val="204"/>
      </rPr>
      <t>), ч</t>
    </r>
  </si>
  <si>
    <r>
      <t>Показатель средней продолжительности прекращений передачи электрической энергии на точку поставки по уровню напряжения НН (П</t>
    </r>
    <r>
      <rPr>
        <vertAlign val="subscript"/>
        <sz val="10"/>
        <rFont val="Times New Roman"/>
        <family val="1"/>
        <charset val="204"/>
      </rPr>
      <t>saidiНН</t>
    </r>
    <r>
      <rPr>
        <sz val="10"/>
        <rFont val="Times New Roman"/>
        <family val="1"/>
        <charset val="204"/>
      </rPr>
      <t>), ч</t>
    </r>
  </si>
  <si>
    <r>
      <t>Показатель средней частоты прекращений передачи электрической энергии на точку поставки по уровню напряжения ВН (П</t>
    </r>
    <r>
      <rPr>
        <vertAlign val="subscript"/>
        <sz val="10"/>
        <rFont val="Times New Roman"/>
        <family val="1"/>
        <charset val="204"/>
      </rPr>
      <t>saifiВH</t>
    </r>
    <r>
      <rPr>
        <sz val="10"/>
        <rFont val="Times New Roman"/>
        <family val="1"/>
        <charset val="204"/>
      </rPr>
      <t>), шт.</t>
    </r>
  </si>
  <si>
    <r>
      <t>Показатель средней частоты прекращений передачи электрической энергии на точку поставки по уровню напряжения СН1 (П</t>
    </r>
    <r>
      <rPr>
        <vertAlign val="subscript"/>
        <sz val="10"/>
        <rFont val="Times New Roman"/>
        <family val="1"/>
        <charset val="204"/>
      </rPr>
      <t>saifiCH1</t>
    </r>
    <r>
      <rPr>
        <sz val="10"/>
        <rFont val="Times New Roman"/>
        <family val="1"/>
        <charset val="204"/>
      </rPr>
      <t>), шт.</t>
    </r>
  </si>
  <si>
    <r>
      <t>Показатель средней частоты прекращений передачи электрической энергии на точку поставки по уровню напряжения СН2 (П</t>
    </r>
    <r>
      <rPr>
        <vertAlign val="subscript"/>
        <sz val="10"/>
        <rFont val="Times New Roman"/>
        <family val="1"/>
        <charset val="204"/>
      </rPr>
      <t>saifiCН2</t>
    </r>
    <r>
      <rPr>
        <sz val="10"/>
        <rFont val="Times New Roman"/>
        <family val="1"/>
        <charset val="204"/>
      </rPr>
      <t>), шт.</t>
    </r>
  </si>
  <si>
    <r>
      <t>Показатель средней частоты прекращений передачи электрической энергии на точку поставки по уровню напряжения НН (П</t>
    </r>
    <r>
      <rPr>
        <vertAlign val="subscript"/>
        <sz val="10"/>
        <rFont val="Times New Roman"/>
        <family val="1"/>
        <charset val="204"/>
      </rPr>
      <t>saifiНH</t>
    </r>
    <r>
      <rPr>
        <sz val="10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</si>
  <si>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0"/>
        <rFont val="Times New Roman"/>
        <family val="1"/>
        <charset val="204"/>
      </rPr>
      <t>saidi,peм</t>
    </r>
    <r>
      <rPr>
        <sz val="10"/>
        <rFont val="Times New Roman"/>
        <family val="1"/>
        <charset val="204"/>
      </rPr>
      <t>), в том числе дифференцированная по уровням напряжения, ч</t>
    </r>
  </si>
  <si>
    <t>10.1</t>
  </si>
  <si>
    <r>
      <t>Средняя продолжительность прекращения передачи электрической энергии при проведении ремонтных работ по уровню напряжения ВН (П</t>
    </r>
    <r>
      <rPr>
        <vertAlign val="subscript"/>
        <sz val="10"/>
        <rFont val="Times New Roman"/>
        <family val="1"/>
        <charset val="204"/>
      </rPr>
      <t>saidiBH,peм</t>
    </r>
    <r>
      <rPr>
        <sz val="10"/>
        <rFont val="Times New Roman"/>
        <family val="1"/>
        <charset val="204"/>
      </rPr>
      <t>), ч</t>
    </r>
  </si>
  <si>
    <t>10.2</t>
  </si>
  <si>
    <r>
      <t>Средняя продолжительность прекращения передачи электрической энергии при проведении ремонтных работ по уровню напряжения СН1 (П</t>
    </r>
    <r>
      <rPr>
        <vertAlign val="subscript"/>
        <sz val="10"/>
        <rFont val="Times New Roman"/>
        <family val="1"/>
        <charset val="204"/>
      </rPr>
      <t>saidiCН1,peм</t>
    </r>
    <r>
      <rPr>
        <sz val="10"/>
        <rFont val="Times New Roman"/>
        <family val="1"/>
        <charset val="204"/>
      </rPr>
      <t>), ч</t>
    </r>
  </si>
  <si>
    <t>10.3</t>
  </si>
  <si>
    <r>
      <t>Средняя продолжительность прекращения передачи электрической энергии при проведении ремонтных работ по уровню напряжения СН2 (П</t>
    </r>
    <r>
      <rPr>
        <vertAlign val="subscript"/>
        <sz val="10"/>
        <rFont val="Times New Roman"/>
        <family val="1"/>
        <charset val="204"/>
      </rPr>
      <t>saidiCH2,peм</t>
    </r>
    <r>
      <rPr>
        <sz val="10"/>
        <rFont val="Times New Roman"/>
        <family val="1"/>
        <charset val="204"/>
      </rPr>
      <t>), ч</t>
    </r>
  </si>
  <si>
    <t>10.4</t>
  </si>
  <si>
    <r>
      <t>Средняя продолжительность прекращения передачи электрической энергии при проведении ремонтных работ по уровню напряжения НН (П</t>
    </r>
    <r>
      <rPr>
        <vertAlign val="subscript"/>
        <sz val="10"/>
        <rFont val="Times New Roman"/>
        <family val="1"/>
        <charset val="204"/>
      </rPr>
      <t>saidiHH,peм</t>
    </r>
    <r>
      <rPr>
        <sz val="10"/>
        <rFont val="Times New Roman"/>
        <family val="1"/>
        <charset val="204"/>
      </rPr>
      <t>), ч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</si>
  <si>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0"/>
        <rFont val="Times New Roman"/>
        <family val="1"/>
        <charset val="204"/>
      </rPr>
      <t>saifi,peм</t>
    </r>
    <r>
      <rPr>
        <sz val="10"/>
        <rFont val="Times New Roman"/>
        <family val="1"/>
        <charset val="204"/>
      </rPr>
      <t>), в том числе дифференцированная по уровням напряжения, шт.</t>
    </r>
  </si>
  <si>
    <t>11.1</t>
  </si>
  <si>
    <r>
      <t>Средняя частота прекращений передачи электрической энергии при проведении ремонтных работ по уровню напряжения ВН (П</t>
    </r>
    <r>
      <rPr>
        <vertAlign val="subscript"/>
        <sz val="10"/>
        <rFont val="Times New Roman"/>
        <family val="1"/>
        <charset val="204"/>
      </rPr>
      <t>saifiBH,peм</t>
    </r>
    <r>
      <rPr>
        <sz val="10"/>
        <rFont val="Times New Roman"/>
        <family val="1"/>
        <charset val="204"/>
      </rPr>
      <t>), шт.</t>
    </r>
  </si>
  <si>
    <t>11.2</t>
  </si>
  <si>
    <r>
      <t>Средняя частота прекращений передачи электрической энергии при проведении ремонтных работ по уровню напряжения СН1 (П</t>
    </r>
    <r>
      <rPr>
        <vertAlign val="subscript"/>
        <sz val="10"/>
        <rFont val="Times New Roman"/>
        <family val="1"/>
        <charset val="204"/>
      </rPr>
      <t>saifiCH1,peм</t>
    </r>
    <r>
      <rPr>
        <sz val="10"/>
        <rFont val="Times New Roman"/>
        <family val="1"/>
        <charset val="204"/>
      </rPr>
      <t>), шт.</t>
    </r>
  </si>
  <si>
    <t>11.3</t>
  </si>
  <si>
    <r>
      <t>Средняя частота прекращений передачи электрической энергии при проведении ремонтных работ по уровню напряжения СН2 (П</t>
    </r>
    <r>
      <rPr>
        <vertAlign val="subscript"/>
        <sz val="10"/>
        <rFont val="Times New Roman"/>
        <family val="1"/>
        <charset val="204"/>
      </rPr>
      <t>saifiCН2,peм</t>
    </r>
    <r>
      <rPr>
        <sz val="10"/>
        <rFont val="Times New Roman"/>
        <family val="1"/>
        <charset val="204"/>
      </rPr>
      <t>), шт.</t>
    </r>
  </si>
  <si>
    <t>11.4</t>
  </si>
  <si>
    <r>
      <t>Средняя частота прекращений передачи электрической энергии при проведении ремонтных работ по уровню напряжения НН (П</t>
    </r>
    <r>
      <rPr>
        <vertAlign val="subscript"/>
        <sz val="10"/>
        <rFont val="Times New Roman"/>
        <family val="1"/>
        <charset val="204"/>
      </rPr>
      <t>saifiHH,peм</t>
    </r>
    <r>
      <rPr>
        <sz val="10"/>
        <rFont val="Times New Roman"/>
        <family val="1"/>
        <charset val="204"/>
      </rPr>
      <t>), шт.</t>
    </r>
  </si>
  <si>
    <t>Фамилия, имя, отчество (при наличии)</t>
  </si>
  <si>
    <t>Приложение № 1</t>
  </si>
  <si>
    <t>Форма 1.3. Расчет показателя средней продолжительности прекращения</t>
  </si>
  <si>
    <t>передачи электрической энергии потребителям услуг и показателя</t>
  </si>
  <si>
    <t>средней частоты прекращений передачи электрической энергии</t>
  </si>
  <si>
    <t>потребителям услуг сетевой организации, долгосрочный период</t>
  </si>
  <si>
    <t>регулирования которой начался с 2018 года по 2023 год включительно</t>
  </si>
  <si>
    <t>№</t>
  </si>
  <si>
    <t>Наименование составляющей</t>
  </si>
  <si>
    <t>п/п</t>
  </si>
  <si>
    <t>показателя</t>
  </si>
  <si>
    <t>Максимальное за расчетный период</t>
  </si>
  <si>
    <t>регулирования число точек поставки</t>
  </si>
  <si>
    <t>потребителей услуг сетевой</t>
  </si>
  <si>
    <t>организации, шт.</t>
  </si>
  <si>
    <t>Средняя продолжительность прекращения</t>
  </si>
  <si>
    <t>передачи электрической энергии</t>
  </si>
  <si>
    <r>
      <t>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</si>
  <si>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t>Средняя частота прекращений передачи</t>
  </si>
  <si>
    <t>электрической энергии на точку</t>
  </si>
  <si>
    <r>
      <t>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</si>
  <si>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>главный инженер</t>
  </si>
  <si>
    <t>Войтенко Константин Юрьевич</t>
  </si>
  <si>
    <t xml:space="preserve">главный инженер </t>
  </si>
  <si>
    <t>Фамилия, имя и отчество (при наличии)</t>
  </si>
  <si>
    <t>Данные о факте прекращения передачи электрической энергии (если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восстановлению)</t>
  </si>
  <si>
    <t xml:space="preserve">Наименование структурного подразделения сетевой организации </t>
  </si>
  <si>
    <t>СН 1
(27, 5 - 60 кВ)</t>
  </si>
  <si>
    <t>СН 2
(1 - 20 кВ)</t>
  </si>
  <si>
    <t xml:space="preserve">НН
(до 1 кВ)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</si>
</sst>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0" x14ac:knownFonts="1">
    <font>
      <sz val="11"/>
      <color rgb="FF000000"/>
      <name val="Calibri"/>
    </font>
    <font>
      <sz val="11"/>
      <color rgb="FF000000"/>
      <name val="Arial Narrow"/>
    </font>
    <font>
      <sz val="11"/>
      <color rgb="FF000000"/>
      <name val="Calibri"/>
    </font>
    <font>
      <sz val="11"/>
      <color rgb="FF000000"/>
      <name val="Century Gothic"/>
    </font>
    <font>
      <sz val="14"/>
      <color rgb="FFFF0000"/>
      <name val="Arial Narrow"/>
    </font>
    <font>
      <sz val="14"/>
      <color rgb="FF000000"/>
      <name val="Arial Narrow"/>
    </font>
    <font>
      <u/>
      <sz val="11"/>
      <color rgb="FF000000"/>
      <name val="Arial Narrow"/>
    </font>
    <font>
      <sz val="11"/>
      <color rgb="FF000000"/>
      <name val="Times New Roman"/>
    </font>
    <font>
      <vertAlign val="superscript"/>
      <sz val="11"/>
      <color rgb="FF000000"/>
      <name val="Times New Roman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Arial Narrow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000000"/>
      <name val="Arial"/>
      <family val="2"/>
      <charset val="204"/>
    </font>
    <font>
      <sz val="12"/>
      <color rgb="FF000000"/>
      <name val="Arial Narrow"/>
      <family val="2"/>
      <charset val="204"/>
    </font>
    <font>
      <sz val="18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2" borderId="0"/>
    <xf numFmtId="0" fontId="2" fillId="2" borderId="0"/>
    <xf numFmtId="0" fontId="9" fillId="2" borderId="0"/>
    <xf numFmtId="0" fontId="2" fillId="2" borderId="0"/>
    <xf numFmtId="0" fontId="27" fillId="2" borderId="0"/>
    <xf numFmtId="0" fontId="2" fillId="2" borderId="0"/>
    <xf numFmtId="0" fontId="2" fillId="2" borderId="0"/>
    <xf numFmtId="0" fontId="2" fillId="2" borderId="0"/>
  </cellStyleXfs>
  <cellXfs count="287">
    <xf numFmtId="0" fontId="0" fillId="2" borderId="0" xfId="0" applyFill="1"/>
    <xf numFmtId="0" fontId="5" fillId="2" borderId="0" xfId="1" applyFont="1" applyAlignment="1">
      <alignment horizontal="center"/>
    </xf>
    <xf numFmtId="0" fontId="2" fillId="2" borderId="0" xfId="2"/>
    <xf numFmtId="0" fontId="7" fillId="2" borderId="0" xfId="2" applyFont="1" applyAlignment="1">
      <alignment horizontal="right" vertical="center"/>
    </xf>
    <xf numFmtId="0" fontId="1" fillId="2" borderId="0" xfId="2" applyFont="1" applyAlignment="1">
      <alignment horizontal="left" vertical="top"/>
    </xf>
    <xf numFmtId="0" fontId="1" fillId="2" borderId="0" xfId="2" applyFont="1"/>
    <xf numFmtId="0" fontId="7" fillId="2" borderId="0" xfId="2" applyFont="1" applyAlignment="1">
      <alignment vertical="center"/>
    </xf>
    <xf numFmtId="0" fontId="7" fillId="2" borderId="1" xfId="2" applyFont="1" applyBorder="1" applyAlignment="1">
      <alignment horizontal="center" vertical="center" wrapText="1"/>
    </xf>
    <xf numFmtId="0" fontId="7" fillId="2" borderId="1" xfId="2" applyFont="1" applyBorder="1" applyAlignment="1">
      <alignment vertical="center" wrapText="1"/>
    </xf>
    <xf numFmtId="16" fontId="7" fillId="2" borderId="1" xfId="2" applyNumberFormat="1" applyFont="1" applyBorder="1" applyAlignment="1">
      <alignment horizontal="center" vertical="center" wrapText="1"/>
    </xf>
    <xf numFmtId="0" fontId="2" fillId="2" borderId="0" xfId="2" applyAlignment="1">
      <alignment vertical="center" wrapText="1"/>
    </xf>
    <xf numFmtId="0" fontId="2" fillId="2" borderId="0" xfId="2" applyAlignment="1">
      <alignment vertical="center"/>
    </xf>
    <xf numFmtId="0" fontId="10" fillId="2" borderId="0" xfId="3" applyFont="1" applyAlignment="1">
      <alignment horizontal="left"/>
    </xf>
    <xf numFmtId="0" fontId="11" fillId="2" borderId="0" xfId="3" applyFont="1" applyAlignment="1">
      <alignment horizontal="left"/>
    </xf>
    <xf numFmtId="0" fontId="12" fillId="2" borderId="0" xfId="3" applyFont="1" applyAlignment="1">
      <alignment horizontal="left"/>
    </xf>
    <xf numFmtId="0" fontId="13" fillId="2" borderId="0" xfId="3" applyFont="1" applyAlignment="1">
      <alignment horizontal="left"/>
    </xf>
    <xf numFmtId="0" fontId="13" fillId="2" borderId="0" xfId="3" applyFont="1" applyAlignment="1">
      <alignment horizontal="center" wrapText="1"/>
    </xf>
    <xf numFmtId="0" fontId="13" fillId="2" borderId="0" xfId="3" applyFont="1" applyAlignment="1">
      <alignment horizontal="center"/>
    </xf>
    <xf numFmtId="0" fontId="12" fillId="2" borderId="0" xfId="3" applyFont="1" applyAlignment="1">
      <alignment horizontal="center"/>
    </xf>
    <xf numFmtId="0" fontId="12" fillId="2" borderId="0" xfId="3" applyFont="1" applyAlignment="1">
      <alignment horizontal="right"/>
    </xf>
    <xf numFmtId="0" fontId="13" fillId="2" borderId="0" xfId="3" applyFont="1" applyAlignment="1">
      <alignment horizontal="right"/>
    </xf>
    <xf numFmtId="0" fontId="13" fillId="2" borderId="8" xfId="3" applyFont="1" applyBorder="1" applyAlignment="1">
      <alignment horizontal="left"/>
    </xf>
    <xf numFmtId="0" fontId="11" fillId="2" borderId="0" xfId="3" applyFont="1" applyAlignment="1">
      <alignment horizontal="center"/>
    </xf>
    <xf numFmtId="0" fontId="11" fillId="2" borderId="0" xfId="3" applyFont="1" applyAlignment="1">
      <alignment horizontal="right"/>
    </xf>
    <xf numFmtId="0" fontId="18" fillId="2" borderId="0" xfId="3" applyFont="1" applyAlignment="1">
      <alignment horizontal="right"/>
    </xf>
    <xf numFmtId="0" fontId="19" fillId="2" borderId="0" xfId="3" applyFont="1" applyAlignment="1">
      <alignment horizontal="center"/>
    </xf>
    <xf numFmtId="0" fontId="20" fillId="2" borderId="0" xfId="3" applyFont="1" applyAlignment="1">
      <alignment horizontal="center"/>
    </xf>
    <xf numFmtId="0" fontId="21" fillId="2" borderId="0" xfId="3" applyFont="1" applyAlignment="1">
      <alignment horizontal="center"/>
    </xf>
    <xf numFmtId="0" fontId="21" fillId="2" borderId="0" xfId="3" applyFont="1" applyAlignment="1">
      <alignment horizontal="center" vertical="top"/>
    </xf>
    <xf numFmtId="0" fontId="20" fillId="0" borderId="0" xfId="3" applyFont="1" applyFill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20" fillId="2" borderId="0" xfId="3" applyFont="1" applyAlignment="1">
      <alignment horizontal="right"/>
    </xf>
    <xf numFmtId="0" fontId="30" fillId="2" borderId="0" xfId="7" applyFont="1" applyAlignment="1">
      <alignment vertical="top"/>
    </xf>
    <xf numFmtId="0" fontId="2" fillId="2" borderId="0" xfId="7"/>
    <xf numFmtId="0" fontId="35" fillId="2" borderId="0" xfId="7" applyFont="1"/>
    <xf numFmtId="0" fontId="35" fillId="2" borderId="2" xfId="7" applyFont="1" applyBorder="1" applyAlignment="1">
      <alignment horizontal="left" vertical="top" wrapText="1"/>
    </xf>
    <xf numFmtId="0" fontId="30" fillId="2" borderId="0" xfId="7" applyFont="1" applyAlignment="1">
      <alignment vertical="top" wrapText="1"/>
    </xf>
    <xf numFmtId="0" fontId="35" fillId="2" borderId="0" xfId="7" applyFont="1" applyAlignment="1">
      <alignment vertical="top" wrapText="1"/>
    </xf>
    <xf numFmtId="0" fontId="35" fillId="2" borderId="0" xfId="7" applyFont="1" applyAlignment="1">
      <alignment vertical="top"/>
    </xf>
    <xf numFmtId="0" fontId="37" fillId="2" borderId="0" xfId="7" applyFont="1" applyAlignment="1" applyProtection="1">
      <alignment vertical="top" wrapText="1"/>
      <protection locked="0"/>
    </xf>
    <xf numFmtId="0" fontId="38" fillId="2" borderId="0" xfId="7" applyFont="1" applyAlignment="1">
      <alignment vertical="top" wrapText="1"/>
    </xf>
    <xf numFmtId="0" fontId="39" fillId="2" borderId="1" xfId="7" applyFont="1" applyBorder="1" applyAlignment="1">
      <alignment horizontal="center" vertical="top" wrapText="1"/>
    </xf>
    <xf numFmtId="0" fontId="38" fillId="2" borderId="1" xfId="7" applyFont="1" applyBorder="1" applyAlignment="1">
      <alignment horizontal="center" vertical="top" wrapText="1"/>
    </xf>
    <xf numFmtId="0" fontId="30" fillId="2" borderId="1" xfId="7" applyFont="1" applyBorder="1" applyAlignment="1">
      <alignment horizontal="right" vertical="top" wrapText="1"/>
    </xf>
    <xf numFmtId="0" fontId="28" fillId="2" borderId="1" xfId="7" applyFont="1" applyBorder="1" applyAlignment="1">
      <alignment horizontal="right" vertical="center"/>
    </xf>
    <xf numFmtId="0" fontId="28" fillId="2" borderId="0" xfId="7" applyFont="1"/>
    <xf numFmtId="0" fontId="35" fillId="2" borderId="0" xfId="7" applyFont="1" applyAlignment="1">
      <alignment horizontal="right"/>
    </xf>
    <xf numFmtId="0" fontId="2" fillId="2" borderId="0" xfId="7" applyAlignment="1">
      <alignment horizontal="right"/>
    </xf>
    <xf numFmtId="0" fontId="4" fillId="2" borderId="0" xfId="1" applyFont="1" applyAlignment="1">
      <alignment vertical="top"/>
    </xf>
    <xf numFmtId="0" fontId="5" fillId="2" borderId="0" xfId="1" applyFont="1"/>
    <xf numFmtId="0" fontId="3" fillId="2" borderId="0" xfId="1"/>
    <xf numFmtId="0" fontId="5" fillId="2" borderId="0" xfId="1" applyFont="1" applyAlignment="1">
      <alignment horizontal="center" vertical="top" wrapText="1"/>
    </xf>
    <xf numFmtId="0" fontId="3" fillId="2" borderId="0" xfId="1" applyAlignment="1">
      <alignment vertical="top"/>
    </xf>
    <xf numFmtId="0" fontId="6" fillId="2" borderId="0" xfId="1" applyFont="1" applyAlignment="1">
      <alignment horizontal="center" vertical="top" wrapText="1"/>
    </xf>
    <xf numFmtId="0" fontId="5" fillId="2" borderId="6" xfId="1" applyFont="1" applyBorder="1" applyAlignment="1">
      <alignment horizontal="left" vertical="top" wrapText="1"/>
    </xf>
    <xf numFmtId="0" fontId="5" fillId="2" borderId="1" xfId="1" applyFont="1" applyBorder="1" applyAlignment="1" applyProtection="1">
      <alignment vertical="center" wrapText="1"/>
      <protection locked="0"/>
    </xf>
    <xf numFmtId="0" fontId="5" fillId="2" borderId="0" xfId="1" applyFont="1" applyAlignment="1" applyProtection="1">
      <alignment horizontal="center" vertical="top" wrapText="1"/>
      <protection locked="0"/>
    </xf>
    <xf numFmtId="165" fontId="5" fillId="2" borderId="1" xfId="1" applyNumberFormat="1" applyFont="1" applyBorder="1" applyAlignment="1" applyProtection="1">
      <alignment vertical="center" wrapText="1"/>
      <protection locked="0"/>
    </xf>
    <xf numFmtId="0" fontId="2" fillId="2" borderId="0" xfId="8"/>
    <xf numFmtId="0" fontId="2" fillId="2" borderId="4" xfId="8" applyBorder="1"/>
    <xf numFmtId="0" fontId="1" fillId="2" borderId="0" xfId="8" applyFont="1"/>
    <xf numFmtId="0" fontId="2" fillId="2" borderId="0" xfId="8" applyAlignment="1">
      <alignment horizontal="left" vertical="top"/>
    </xf>
    <xf numFmtId="0" fontId="2" fillId="2" borderId="0" xfId="8" applyAlignment="1" applyProtection="1">
      <alignment vertical="top"/>
      <protection locked="0"/>
    </xf>
    <xf numFmtId="0" fontId="33" fillId="2" borderId="0" xfId="8" applyFont="1" applyAlignment="1">
      <alignment horizontal="center" vertical="top"/>
    </xf>
    <xf numFmtId="0" fontId="2" fillId="2" borderId="0" xfId="8" applyAlignment="1" applyProtection="1">
      <alignment horizontal="center" vertical="top"/>
      <protection locked="0"/>
    </xf>
    <xf numFmtId="0" fontId="2" fillId="2" borderId="35" xfId="8" applyBorder="1" applyAlignment="1">
      <alignment horizontal="center" vertical="center" textRotation="90" wrapText="1"/>
    </xf>
    <xf numFmtId="0" fontId="27" fillId="2" borderId="0" xfId="8" applyFont="1" applyAlignment="1">
      <alignment horizontal="left" vertical="top" wrapText="1"/>
    </xf>
    <xf numFmtId="0" fontId="27" fillId="2" borderId="35" xfId="8" applyFont="1" applyBorder="1" applyAlignment="1">
      <alignment horizontal="center" vertical="center" textRotation="90" wrapText="1"/>
    </xf>
    <xf numFmtId="0" fontId="34" fillId="2" borderId="26" xfId="8" applyFont="1" applyBorder="1" applyAlignment="1">
      <alignment vertical="top" wrapText="1"/>
    </xf>
    <xf numFmtId="0" fontId="2" fillId="2" borderId="1" xfId="8" applyBorder="1" applyAlignment="1">
      <alignment horizontal="left" vertical="top" wrapText="1"/>
    </xf>
    <xf numFmtId="0" fontId="2" fillId="2" borderId="0" xfId="8" applyAlignment="1">
      <alignment horizontal="left" vertical="top" wrapText="1"/>
    </xf>
    <xf numFmtId="0" fontId="1" fillId="2" borderId="0" xfId="8" applyFont="1" applyAlignment="1">
      <alignment horizontal="left" vertical="top" wrapText="1"/>
    </xf>
    <xf numFmtId="0" fontId="29" fillId="2" borderId="21" xfId="8" applyFont="1" applyBorder="1" applyAlignment="1">
      <alignment horizontal="right" vertical="top"/>
    </xf>
    <xf numFmtId="0" fontId="29" fillId="2" borderId="0" xfId="8" applyFont="1" applyAlignment="1">
      <alignment horizontal="left" vertical="top" wrapText="1"/>
    </xf>
    <xf numFmtId="0" fontId="29" fillId="2" borderId="18" xfId="8" applyFont="1" applyBorder="1" applyAlignment="1">
      <alignment horizontal="right" vertical="top"/>
    </xf>
    <xf numFmtId="164" fontId="29" fillId="2" borderId="0" xfId="8" applyNumberFormat="1" applyFont="1" applyAlignment="1">
      <alignment horizontal="left" vertical="top" wrapText="1"/>
    </xf>
    <xf numFmtId="164" fontId="29" fillId="2" borderId="0" xfId="8" applyNumberFormat="1" applyFont="1" applyAlignment="1">
      <alignment horizontal="center" vertical="top" wrapText="1"/>
    </xf>
    <xf numFmtId="0" fontId="29" fillId="2" borderId="11" xfId="8" applyFont="1" applyBorder="1" applyAlignment="1">
      <alignment horizontal="right" vertical="top"/>
    </xf>
    <xf numFmtId="0" fontId="29" fillId="3" borderId="21" xfId="8" applyFont="1" applyFill="1" applyBorder="1" applyAlignment="1">
      <alignment horizontal="right" vertical="top"/>
    </xf>
    <xf numFmtId="0" fontId="29" fillId="3" borderId="0" xfId="8" applyFont="1" applyFill="1" applyAlignment="1">
      <alignment horizontal="left" vertical="top" wrapText="1"/>
    </xf>
    <xf numFmtId="164" fontId="29" fillId="3" borderId="0" xfId="8" applyNumberFormat="1" applyFont="1" applyFill="1" applyAlignment="1">
      <alignment horizontal="center" vertical="top" wrapText="1"/>
    </xf>
    <xf numFmtId="0" fontId="29" fillId="2" borderId="0" xfId="8" applyFont="1" applyAlignment="1">
      <alignment horizontal="left" vertical="top"/>
    </xf>
    <xf numFmtId="0" fontId="2" fillId="2" borderId="0" xfId="7"/>
    <xf numFmtId="0" fontId="28" fillId="2" borderId="1" xfId="7" applyFont="1" applyBorder="1" applyAlignment="1">
      <alignment horizontal="right" vertical="center"/>
    </xf>
    <xf numFmtId="0" fontId="2" fillId="2" borderId="1" xfId="7" applyBorder="1"/>
    <xf numFmtId="0" fontId="30" fillId="2" borderId="0" xfId="7" applyFont="1" applyAlignment="1">
      <alignment horizontal="center" vertical="top" wrapText="1"/>
    </xf>
    <xf numFmtId="0" fontId="36" fillId="2" borderId="0" xfId="7" applyFont="1" applyAlignment="1" applyProtection="1">
      <alignment horizontal="center" vertical="center" wrapText="1"/>
      <protection locked="0"/>
    </xf>
    <xf numFmtId="0" fontId="30" fillId="2" borderId="0" xfId="7" applyFont="1" applyAlignment="1" applyProtection="1">
      <alignment horizontal="center" vertical="top" wrapText="1"/>
      <protection locked="0"/>
    </xf>
    <xf numFmtId="0" fontId="38" fillId="2" borderId="3" xfId="7" applyFont="1" applyBorder="1" applyAlignment="1">
      <alignment horizontal="center" vertical="top" wrapText="1"/>
    </xf>
    <xf numFmtId="0" fontId="35" fillId="2" borderId="4" xfId="7" applyFont="1" applyBorder="1" applyAlignment="1">
      <alignment horizontal="center" vertical="top"/>
    </xf>
    <xf numFmtId="0" fontId="35" fillId="2" borderId="0" xfId="7" applyFont="1" applyAlignment="1">
      <alignment horizontal="center" vertical="top"/>
    </xf>
    <xf numFmtId="0" fontId="39" fillId="2" borderId="1" xfId="7" applyFont="1" applyBorder="1" applyAlignment="1">
      <alignment horizontal="center" vertical="top" wrapText="1"/>
    </xf>
    <xf numFmtId="0" fontId="38" fillId="2" borderId="1" xfId="7" applyFont="1" applyBorder="1" applyAlignment="1">
      <alignment horizontal="center" vertical="top" wrapText="1"/>
    </xf>
    <xf numFmtId="0" fontId="5" fillId="2" borderId="0" xfId="1" applyFont="1" applyAlignment="1">
      <alignment horizontal="center" vertical="top" wrapText="1"/>
    </xf>
    <xf numFmtId="0" fontId="3" fillId="2" borderId="0" xfId="1" applyAlignment="1">
      <alignment horizontal="center" vertical="top" wrapText="1"/>
    </xf>
    <xf numFmtId="0" fontId="5" fillId="2" borderId="0" xfId="1" applyFont="1" applyAlignment="1">
      <alignment horizontal="center" vertical="center" wrapText="1"/>
    </xf>
    <xf numFmtId="0" fontId="1" fillId="2" borderId="5" xfId="1" applyFont="1" applyBorder="1" applyAlignment="1">
      <alignment horizontal="center" vertical="top" wrapText="1"/>
    </xf>
    <xf numFmtId="0" fontId="20" fillId="2" borderId="8" xfId="3" applyFont="1" applyBorder="1" applyAlignment="1">
      <alignment horizontal="center"/>
    </xf>
    <xf numFmtId="0" fontId="21" fillId="2" borderId="0" xfId="3" applyFont="1" applyAlignment="1">
      <alignment horizontal="center" vertical="top"/>
    </xf>
    <xf numFmtId="0" fontId="20" fillId="2" borderId="13" xfId="3" applyFont="1" applyBorder="1" applyAlignment="1">
      <alignment horizontal="center" vertical="top"/>
    </xf>
    <xf numFmtId="0" fontId="20" fillId="2" borderId="14" xfId="3" applyFont="1" applyBorder="1" applyAlignment="1">
      <alignment horizontal="center" vertical="top"/>
    </xf>
    <xf numFmtId="0" fontId="20" fillId="2" borderId="15" xfId="3" applyFont="1" applyBorder="1" applyAlignment="1">
      <alignment horizontal="center" vertical="top"/>
    </xf>
    <xf numFmtId="0" fontId="20" fillId="2" borderId="20" xfId="3" applyFont="1" applyBorder="1" applyAlignment="1">
      <alignment horizontal="center" vertical="top"/>
    </xf>
    <xf numFmtId="0" fontId="20" fillId="2" borderId="0" xfId="3" applyFont="1" applyAlignment="1">
      <alignment horizontal="center" vertical="top"/>
    </xf>
    <xf numFmtId="0" fontId="20" fillId="2" borderId="21" xfId="3" applyFont="1" applyBorder="1" applyAlignment="1">
      <alignment horizontal="center" vertical="top"/>
    </xf>
    <xf numFmtId="0" fontId="20" fillId="2" borderId="17" xfId="3" applyFont="1" applyBorder="1" applyAlignment="1">
      <alignment horizontal="center" vertical="top"/>
    </xf>
    <xf numFmtId="0" fontId="20" fillId="2" borderId="8" xfId="3" applyFont="1" applyBorder="1" applyAlignment="1">
      <alignment horizontal="center" vertical="top"/>
    </xf>
    <xf numFmtId="0" fontId="20" fillId="2" borderId="18" xfId="3" applyFont="1" applyBorder="1" applyAlignment="1">
      <alignment horizontal="center" vertical="top"/>
    </xf>
    <xf numFmtId="0" fontId="20" fillId="2" borderId="16" xfId="3" applyFont="1" applyBorder="1" applyAlignment="1">
      <alignment horizontal="left"/>
    </xf>
    <xf numFmtId="0" fontId="20" fillId="2" borderId="13" xfId="3" applyFont="1" applyBorder="1" applyAlignment="1">
      <alignment horizontal="center" vertical="center" wrapText="1"/>
    </xf>
    <xf numFmtId="0" fontId="20" fillId="2" borderId="14" xfId="3" applyFont="1" applyBorder="1" applyAlignment="1">
      <alignment horizontal="center" vertical="center"/>
    </xf>
    <xf numFmtId="0" fontId="20" fillId="2" borderId="15" xfId="3" applyFont="1" applyBorder="1" applyAlignment="1">
      <alignment horizontal="center" vertical="center"/>
    </xf>
    <xf numFmtId="0" fontId="20" fillId="2" borderId="20" xfId="3" applyFont="1" applyBorder="1" applyAlignment="1">
      <alignment horizontal="center" vertical="center" wrapText="1"/>
    </xf>
    <xf numFmtId="0" fontId="20" fillId="2" borderId="0" xfId="3" applyFont="1" applyAlignment="1">
      <alignment horizontal="center" vertical="center"/>
    </xf>
    <xf numFmtId="0" fontId="20" fillId="2" borderId="21" xfId="3" applyFont="1" applyBorder="1" applyAlignment="1">
      <alignment horizontal="center" vertical="center"/>
    </xf>
    <xf numFmtId="0" fontId="20" fillId="2" borderId="17" xfId="3" applyFont="1" applyBorder="1" applyAlignment="1">
      <alignment horizontal="center" vertical="center"/>
    </xf>
    <xf numFmtId="0" fontId="20" fillId="2" borderId="8" xfId="3" applyFont="1" applyBorder="1" applyAlignment="1">
      <alignment horizontal="center" vertical="center"/>
    </xf>
    <xf numFmtId="0" fontId="20" fillId="2" borderId="18" xfId="3" applyFont="1" applyBorder="1" applyAlignment="1">
      <alignment horizontal="center" vertical="center"/>
    </xf>
    <xf numFmtId="0" fontId="20" fillId="2" borderId="20" xfId="3" applyFont="1" applyBorder="1" applyAlignment="1">
      <alignment horizontal="left"/>
    </xf>
    <xf numFmtId="0" fontId="20" fillId="2" borderId="0" xfId="3" applyFont="1" applyAlignment="1">
      <alignment horizontal="left"/>
    </xf>
    <xf numFmtId="0" fontId="20" fillId="2" borderId="21" xfId="3" applyFont="1" applyBorder="1" applyAlignment="1">
      <alignment horizontal="left"/>
    </xf>
    <xf numFmtId="0" fontId="20" fillId="2" borderId="36" xfId="3" applyFont="1" applyBorder="1" applyAlignment="1">
      <alignment horizontal="left"/>
    </xf>
    <xf numFmtId="0" fontId="20" fillId="2" borderId="19" xfId="3" applyFont="1" applyBorder="1" applyAlignment="1">
      <alignment horizontal="left"/>
    </xf>
    <xf numFmtId="0" fontId="21" fillId="2" borderId="0" xfId="3" applyFont="1" applyAlignment="1">
      <alignment horizontal="center"/>
    </xf>
    <xf numFmtId="0" fontId="20" fillId="2" borderId="13" xfId="3" applyFont="1" applyBorder="1" applyAlignment="1">
      <alignment horizontal="center"/>
    </xf>
    <xf numFmtId="0" fontId="20" fillId="2" borderId="14" xfId="3" applyFont="1" applyBorder="1" applyAlignment="1">
      <alignment horizontal="center"/>
    </xf>
    <xf numFmtId="0" fontId="20" fillId="2" borderId="15" xfId="3" applyFont="1" applyBorder="1" applyAlignment="1">
      <alignment horizontal="center"/>
    </xf>
    <xf numFmtId="0" fontId="20" fillId="2" borderId="16" xfId="3" applyFont="1" applyBorder="1" applyAlignment="1">
      <alignment horizontal="center"/>
    </xf>
    <xf numFmtId="0" fontId="20" fillId="2" borderId="17" xfId="3" applyFont="1" applyBorder="1" applyAlignment="1">
      <alignment horizontal="center"/>
    </xf>
    <xf numFmtId="0" fontId="20" fillId="2" borderId="18" xfId="3" applyFont="1" applyBorder="1" applyAlignment="1">
      <alignment horizontal="center"/>
    </xf>
    <xf numFmtId="0" fontId="20" fillId="2" borderId="19" xfId="3" applyFont="1" applyBorder="1" applyAlignment="1">
      <alignment horizontal="center"/>
    </xf>
    <xf numFmtId="0" fontId="19" fillId="2" borderId="0" xfId="3" applyFont="1" applyAlignment="1">
      <alignment horizontal="center"/>
    </xf>
    <xf numFmtId="0" fontId="7" fillId="2" borderId="0" xfId="2" applyFont="1" applyAlignment="1">
      <alignment horizontal="left" vertical="center" wrapText="1"/>
    </xf>
    <xf numFmtId="0" fontId="1" fillId="2" borderId="7" xfId="2" applyFont="1" applyBorder="1" applyAlignment="1">
      <alignment horizontal="center" vertical="center"/>
    </xf>
    <xf numFmtId="0" fontId="7" fillId="2" borderId="7" xfId="2" applyFont="1" applyBorder="1" applyAlignment="1">
      <alignment horizontal="center" vertical="center"/>
    </xf>
    <xf numFmtId="0" fontId="7" fillId="2" borderId="0" xfId="2" applyFont="1" applyAlignment="1">
      <alignment horizontal="center" vertical="center"/>
    </xf>
    <xf numFmtId="0" fontId="1" fillId="2" borderId="7" xfId="2" applyFont="1" applyBorder="1" applyAlignment="1">
      <alignment horizontal="left" vertical="top"/>
    </xf>
    <xf numFmtId="0" fontId="2" fillId="2" borderId="7" xfId="2" applyBorder="1"/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3" fillId="2" borderId="9" xfId="3" applyFont="1" applyBorder="1" applyAlignment="1">
      <alignment horizontal="left" vertical="top" wrapText="1"/>
    </xf>
    <xf numFmtId="0" fontId="13" fillId="2" borderId="10" xfId="3" applyFont="1" applyBorder="1" applyAlignment="1">
      <alignment horizontal="left" vertical="top" wrapText="1"/>
    </xf>
    <xf numFmtId="0" fontId="13" fillId="2" borderId="11" xfId="3" applyFont="1" applyBorder="1" applyAlignment="1">
      <alignment horizontal="left" vertical="top" wrapText="1"/>
    </xf>
    <xf numFmtId="0" fontId="13" fillId="2" borderId="12" xfId="3" applyFont="1" applyBorder="1" applyAlignment="1">
      <alignment horizontal="center" vertical="center"/>
    </xf>
    <xf numFmtId="0" fontId="14" fillId="2" borderId="9" xfId="3" applyFont="1" applyBorder="1" applyAlignment="1">
      <alignment horizontal="center" vertical="top"/>
    </xf>
    <xf numFmtId="0" fontId="14" fillId="2" borderId="10" xfId="3" applyFont="1" applyBorder="1" applyAlignment="1">
      <alignment horizontal="center" vertical="top"/>
    </xf>
    <xf numFmtId="0" fontId="14" fillId="2" borderId="11" xfId="3" applyFont="1" applyBorder="1" applyAlignment="1">
      <alignment horizontal="center" vertical="top"/>
    </xf>
    <xf numFmtId="0" fontId="14" fillId="2" borderId="12" xfId="3" applyFont="1" applyBorder="1" applyAlignment="1">
      <alignment horizontal="center" vertical="top"/>
    </xf>
    <xf numFmtId="0" fontId="14" fillId="2" borderId="9" xfId="3" applyFont="1" applyBorder="1" applyAlignment="1">
      <alignment horizontal="center" vertical="center"/>
    </xf>
    <xf numFmtId="0" fontId="14" fillId="2" borderId="10" xfId="3" applyFont="1" applyBorder="1" applyAlignment="1">
      <alignment horizontal="center" vertical="center"/>
    </xf>
    <xf numFmtId="0" fontId="14" fillId="2" borderId="11" xfId="3" applyFont="1" applyBorder="1" applyAlignment="1">
      <alignment horizontal="center" vertical="center"/>
    </xf>
    <xf numFmtId="0" fontId="14" fillId="2" borderId="12" xfId="3" applyFont="1" applyBorder="1" applyAlignment="1">
      <alignment horizontal="center" vertical="center" wrapText="1"/>
    </xf>
    <xf numFmtId="0" fontId="14" fillId="2" borderId="12" xfId="3" applyFont="1" applyBorder="1" applyAlignment="1">
      <alignment horizontal="center" vertical="center"/>
    </xf>
    <xf numFmtId="0" fontId="12" fillId="2" borderId="0" xfId="3" applyFont="1" applyAlignment="1">
      <alignment horizontal="center" wrapText="1"/>
    </xf>
    <xf numFmtId="0" fontId="12" fillId="2" borderId="0" xfId="3" applyFont="1" applyAlignment="1">
      <alignment horizontal="left"/>
    </xf>
    <xf numFmtId="49" fontId="12" fillId="2" borderId="8" xfId="3" applyNumberFormat="1" applyFont="1" applyBorder="1" applyAlignment="1">
      <alignment horizontal="center"/>
    </xf>
    <xf numFmtId="0" fontId="13" fillId="2" borderId="8" xfId="3" applyFont="1" applyBorder="1" applyAlignment="1">
      <alignment horizontal="center"/>
    </xf>
    <xf numFmtId="0" fontId="10" fillId="2" borderId="0" xfId="3" applyFont="1" applyAlignment="1">
      <alignment horizontal="center" vertical="top"/>
    </xf>
    <xf numFmtId="0" fontId="13" fillId="2" borderId="13" xfId="3" applyFont="1" applyBorder="1" applyAlignment="1">
      <alignment horizontal="left" vertical="top" wrapText="1"/>
    </xf>
    <xf numFmtId="0" fontId="13" fillId="2" borderId="14" xfId="3" applyFont="1" applyBorder="1" applyAlignment="1">
      <alignment horizontal="left" vertical="top" wrapText="1"/>
    </xf>
    <xf numFmtId="0" fontId="13" fillId="2" borderId="15" xfId="3" applyFont="1" applyBorder="1" applyAlignment="1">
      <alignment horizontal="left" vertical="top" wrapText="1"/>
    </xf>
    <xf numFmtId="0" fontId="13" fillId="2" borderId="17" xfId="3" applyFont="1" applyBorder="1" applyAlignment="1">
      <alignment horizontal="left" vertical="top" wrapText="1"/>
    </xf>
    <xf numFmtId="0" fontId="13" fillId="2" borderId="8" xfId="3" applyFont="1" applyBorder="1" applyAlignment="1">
      <alignment horizontal="left" vertical="top" wrapText="1"/>
    </xf>
    <xf numFmtId="0" fontId="13" fillId="2" borderId="18" xfId="3" applyFont="1" applyBorder="1" applyAlignment="1">
      <alignment horizontal="left" vertical="top" wrapText="1"/>
    </xf>
    <xf numFmtId="0" fontId="13" fillId="2" borderId="13" xfId="3" applyFont="1" applyBorder="1" applyAlignment="1">
      <alignment horizontal="center" vertical="center" wrapText="1"/>
    </xf>
    <xf numFmtId="0" fontId="13" fillId="2" borderId="14" xfId="3" applyFont="1" applyBorder="1" applyAlignment="1">
      <alignment horizontal="center" vertical="center" wrapText="1"/>
    </xf>
    <xf numFmtId="0" fontId="13" fillId="2" borderId="15" xfId="3" applyFont="1" applyBorder="1" applyAlignment="1">
      <alignment horizontal="center" vertical="center" wrapText="1"/>
    </xf>
    <xf numFmtId="0" fontId="13" fillId="2" borderId="17" xfId="3" applyFont="1" applyBorder="1" applyAlignment="1">
      <alignment horizontal="center" vertical="center" wrapText="1"/>
    </xf>
    <xf numFmtId="0" fontId="13" fillId="2" borderId="8" xfId="3" applyFont="1" applyBorder="1" applyAlignment="1">
      <alignment horizontal="center" vertical="center" wrapText="1"/>
    </xf>
    <xf numFmtId="0" fontId="13" fillId="2" borderId="18" xfId="3" applyFont="1" applyBorder="1" applyAlignment="1">
      <alignment horizontal="center" vertical="center" wrapText="1"/>
    </xf>
    <xf numFmtId="0" fontId="13" fillId="2" borderId="16" xfId="3" applyFont="1" applyBorder="1" applyAlignment="1">
      <alignment horizontal="center" vertical="top"/>
    </xf>
    <xf numFmtId="0" fontId="13" fillId="2" borderId="19" xfId="3" applyFont="1" applyBorder="1" applyAlignment="1">
      <alignment horizontal="center" vertical="top"/>
    </xf>
    <xf numFmtId="0" fontId="13" fillId="2" borderId="13" xfId="3" applyFont="1" applyBorder="1" applyAlignment="1">
      <alignment horizontal="center" vertical="top" wrapText="1"/>
    </xf>
    <xf numFmtId="0" fontId="13" fillId="2" borderId="14" xfId="3" applyFont="1" applyBorder="1" applyAlignment="1">
      <alignment horizontal="center" vertical="top" wrapText="1"/>
    </xf>
    <xf numFmtId="0" fontId="13" fillId="2" borderId="15" xfId="3" applyFont="1" applyBorder="1" applyAlignment="1">
      <alignment horizontal="center" vertical="top" wrapText="1"/>
    </xf>
    <xf numFmtId="0" fontId="13" fillId="2" borderId="17" xfId="3" applyFont="1" applyBorder="1" applyAlignment="1">
      <alignment horizontal="center" vertical="top" wrapText="1"/>
    </xf>
    <xf numFmtId="0" fontId="13" fillId="2" borderId="8" xfId="3" applyFont="1" applyBorder="1" applyAlignment="1">
      <alignment horizontal="center" vertical="top" wrapText="1"/>
    </xf>
    <xf numFmtId="0" fontId="13" fillId="2" borderId="18" xfId="3" applyFont="1" applyBorder="1" applyAlignment="1">
      <alignment horizontal="center" vertical="top" wrapText="1"/>
    </xf>
    <xf numFmtId="0" fontId="13" fillId="2" borderId="9" xfId="3" applyFont="1" applyBorder="1" applyAlignment="1">
      <alignment horizontal="center" vertical="top"/>
    </xf>
    <xf numFmtId="0" fontId="13" fillId="2" borderId="10" xfId="3" applyFont="1" applyBorder="1" applyAlignment="1">
      <alignment horizontal="center" vertical="top"/>
    </xf>
    <xf numFmtId="0" fontId="13" fillId="2" borderId="11" xfId="3" applyFont="1" applyBorder="1" applyAlignment="1">
      <alignment horizontal="center" vertical="top"/>
    </xf>
    <xf numFmtId="0" fontId="13" fillId="2" borderId="12" xfId="3" applyFont="1" applyBorder="1" applyAlignment="1">
      <alignment horizontal="center" vertical="top"/>
    </xf>
    <xf numFmtId="0" fontId="13" fillId="2" borderId="9" xfId="3" applyFont="1" applyBorder="1" applyAlignment="1">
      <alignment horizontal="center" vertical="center"/>
    </xf>
    <xf numFmtId="0" fontId="13" fillId="2" borderId="10" xfId="3" applyFont="1" applyBorder="1" applyAlignment="1">
      <alignment horizontal="center" vertical="center"/>
    </xf>
    <xf numFmtId="0" fontId="13" fillId="2" borderId="11" xfId="3" applyFont="1" applyBorder="1" applyAlignment="1">
      <alignment horizontal="center" vertical="center"/>
    </xf>
    <xf numFmtId="0" fontId="13" fillId="2" borderId="12" xfId="3" applyFont="1" applyBorder="1" applyAlignment="1">
      <alignment horizontal="center" vertical="center" wrapText="1"/>
    </xf>
    <xf numFmtId="0" fontId="20" fillId="2" borderId="13" xfId="3" applyFont="1" applyBorder="1" applyAlignment="1">
      <alignment horizontal="left"/>
    </xf>
    <xf numFmtId="0" fontId="20" fillId="2" borderId="14" xfId="3" applyFont="1" applyBorder="1" applyAlignment="1">
      <alignment horizontal="left"/>
    </xf>
    <xf numFmtId="0" fontId="20" fillId="2" borderId="15" xfId="3" applyFont="1" applyBorder="1" applyAlignment="1">
      <alignment horizontal="left"/>
    </xf>
    <xf numFmtId="0" fontId="20" fillId="4" borderId="13" xfId="3" applyFont="1" applyFill="1" applyBorder="1" applyAlignment="1">
      <alignment horizontal="right" vertical="center"/>
    </xf>
    <xf numFmtId="0" fontId="20" fillId="4" borderId="14" xfId="3" applyFont="1" applyFill="1" applyBorder="1" applyAlignment="1">
      <alignment horizontal="right" vertical="center"/>
    </xf>
    <xf numFmtId="0" fontId="20" fillId="4" borderId="15" xfId="3" applyFont="1" applyFill="1" applyBorder="1" applyAlignment="1">
      <alignment horizontal="right" vertical="center"/>
    </xf>
    <xf numFmtId="0" fontId="20" fillId="4" borderId="17" xfId="3" applyFont="1" applyFill="1" applyBorder="1" applyAlignment="1">
      <alignment horizontal="right" vertical="center"/>
    </xf>
    <xf numFmtId="0" fontId="20" fillId="4" borderId="8" xfId="3" applyFont="1" applyFill="1" applyBorder="1" applyAlignment="1">
      <alignment horizontal="right" vertical="center"/>
    </xf>
    <xf numFmtId="0" fontId="20" fillId="4" borderId="18" xfId="3" applyFont="1" applyFill="1" applyBorder="1" applyAlignment="1">
      <alignment horizontal="right" vertical="center"/>
    </xf>
    <xf numFmtId="0" fontId="20" fillId="2" borderId="17" xfId="3" applyFont="1" applyBorder="1" applyAlignment="1">
      <alignment horizontal="left"/>
    </xf>
    <xf numFmtId="0" fontId="20" fillId="2" borderId="8" xfId="3" applyFont="1" applyBorder="1" applyAlignment="1">
      <alignment horizontal="left"/>
    </xf>
    <xf numFmtId="0" fontId="20" fillId="2" borderId="18" xfId="3" applyFont="1" applyBorder="1" applyAlignment="1">
      <alignment horizontal="left"/>
    </xf>
    <xf numFmtId="0" fontId="20" fillId="4" borderId="13" xfId="3" applyFont="1" applyFill="1" applyBorder="1" applyAlignment="1">
      <alignment horizontal="right" vertical="center" wrapText="1"/>
    </xf>
    <xf numFmtId="0" fontId="20" fillId="4" borderId="20" xfId="3" applyFont="1" applyFill="1" applyBorder="1" applyAlignment="1">
      <alignment horizontal="right" vertical="center" wrapText="1"/>
    </xf>
    <xf numFmtId="0" fontId="20" fillId="4" borderId="0" xfId="3" applyFont="1" applyFill="1" applyAlignment="1">
      <alignment horizontal="right" vertical="center"/>
    </xf>
    <xf numFmtId="0" fontId="20" fillId="4" borderId="21" xfId="3" applyFont="1" applyFill="1" applyBorder="1" applyAlignment="1">
      <alignment horizontal="right" vertical="center"/>
    </xf>
    <xf numFmtId="0" fontId="20" fillId="2" borderId="13" xfId="3" applyFont="1" applyBorder="1" applyAlignment="1">
      <alignment horizontal="right" vertical="center"/>
    </xf>
    <xf numFmtId="0" fontId="20" fillId="2" borderId="14" xfId="3" applyFont="1" applyBorder="1" applyAlignment="1">
      <alignment horizontal="right" vertical="center"/>
    </xf>
    <xf numFmtId="0" fontId="20" fillId="2" borderId="15" xfId="3" applyFont="1" applyBorder="1" applyAlignment="1">
      <alignment horizontal="right" vertical="center"/>
    </xf>
    <xf numFmtId="0" fontId="20" fillId="2" borderId="17" xfId="3" applyFont="1" applyBorder="1" applyAlignment="1">
      <alignment horizontal="right" vertical="center"/>
    </xf>
    <xf numFmtId="0" fontId="20" fillId="2" borderId="8" xfId="3" applyFont="1" applyBorder="1" applyAlignment="1">
      <alignment horizontal="right" vertical="center"/>
    </xf>
    <xf numFmtId="0" fontId="20" fillId="2" borderId="18" xfId="3" applyFont="1" applyBorder="1" applyAlignment="1">
      <alignment horizontal="right" vertical="center"/>
    </xf>
    <xf numFmtId="0" fontId="20" fillId="2" borderId="13" xfId="3" applyFont="1" applyBorder="1" applyAlignment="1">
      <alignment horizontal="right" vertical="center" wrapText="1"/>
    </xf>
    <xf numFmtId="0" fontId="20" fillId="2" borderId="9" xfId="3" applyFont="1" applyBorder="1" applyAlignment="1">
      <alignment horizontal="left"/>
    </xf>
    <xf numFmtId="0" fontId="20" fillId="2" borderId="10" xfId="3" applyFont="1" applyBorder="1" applyAlignment="1">
      <alignment horizontal="left"/>
    </xf>
    <xf numFmtId="0" fontId="20" fillId="2" borderId="11" xfId="3" applyFont="1" applyBorder="1" applyAlignment="1">
      <alignment horizontal="left"/>
    </xf>
    <xf numFmtId="0" fontId="20" fillId="2" borderId="9" xfId="3" applyFont="1" applyBorder="1" applyAlignment="1">
      <alignment horizontal="center" vertical="center" wrapText="1"/>
    </xf>
    <xf numFmtId="0" fontId="20" fillId="2" borderId="10" xfId="3" applyFont="1" applyBorder="1" applyAlignment="1">
      <alignment horizontal="center" vertical="center"/>
    </xf>
    <xf numFmtId="0" fontId="20" fillId="2" borderId="11" xfId="3" applyFont="1" applyBorder="1" applyAlignment="1">
      <alignment horizontal="center" vertical="center"/>
    </xf>
    <xf numFmtId="0" fontId="20" fillId="2" borderId="9" xfId="3" applyFont="1" applyBorder="1" applyAlignment="1">
      <alignment horizontal="right" vertical="center" wrapText="1"/>
    </xf>
    <xf numFmtId="0" fontId="20" fillId="2" borderId="10" xfId="3" applyFont="1" applyBorder="1" applyAlignment="1">
      <alignment horizontal="right" vertical="center"/>
    </xf>
    <xf numFmtId="0" fontId="20" fillId="2" borderId="11" xfId="3" applyFont="1" applyBorder="1" applyAlignment="1">
      <alignment horizontal="right" vertical="center"/>
    </xf>
    <xf numFmtId="0" fontId="19" fillId="2" borderId="0" xfId="3" applyFont="1" applyAlignment="1">
      <alignment horizontal="center" wrapText="1"/>
    </xf>
    <xf numFmtId="0" fontId="20" fillId="2" borderId="13" xfId="3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" borderId="20" xfId="3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2" borderId="13" xfId="3" applyFont="1" applyBorder="1" applyAlignment="1">
      <alignment horizontal="left" vertical="center"/>
    </xf>
    <xf numFmtId="0" fontId="20" fillId="2" borderId="14" xfId="3" applyFont="1" applyBorder="1" applyAlignment="1">
      <alignment horizontal="left" vertical="center"/>
    </xf>
    <xf numFmtId="0" fontId="20" fillId="2" borderId="15" xfId="3" applyFont="1" applyBorder="1" applyAlignment="1">
      <alignment horizontal="left" vertical="center"/>
    </xf>
    <xf numFmtId="0" fontId="20" fillId="2" borderId="20" xfId="3" applyFont="1" applyBorder="1" applyAlignment="1">
      <alignment horizontal="left" vertical="center"/>
    </xf>
    <xf numFmtId="0" fontId="20" fillId="2" borderId="0" xfId="3" applyFont="1" applyAlignment="1">
      <alignment horizontal="left" vertical="center"/>
    </xf>
    <xf numFmtId="0" fontId="20" fillId="2" borderId="21" xfId="3" applyFont="1" applyBorder="1" applyAlignment="1">
      <alignment horizontal="left" vertical="center"/>
    </xf>
    <xf numFmtId="0" fontId="20" fillId="2" borderId="17" xfId="3" applyFont="1" applyBorder="1" applyAlignment="1">
      <alignment horizontal="left" vertical="center"/>
    </xf>
    <xf numFmtId="0" fontId="20" fillId="2" borderId="8" xfId="3" applyFont="1" applyBorder="1" applyAlignment="1">
      <alignment horizontal="left" vertical="center"/>
    </xf>
    <xf numFmtId="0" fontId="20" fillId="2" borderId="18" xfId="3" applyFont="1" applyBorder="1" applyAlignment="1">
      <alignment horizontal="left" vertical="center"/>
    </xf>
    <xf numFmtId="0" fontId="26" fillId="2" borderId="17" xfId="3" applyFont="1" applyBorder="1" applyAlignment="1">
      <alignment horizontal="center" vertical="center"/>
    </xf>
    <xf numFmtId="0" fontId="26" fillId="2" borderId="8" xfId="3" applyFont="1" applyBorder="1" applyAlignment="1">
      <alignment horizontal="center" vertical="center"/>
    </xf>
    <xf numFmtId="0" fontId="26" fillId="2" borderId="18" xfId="3" applyFont="1" applyBorder="1" applyAlignment="1">
      <alignment horizontal="center" vertical="center"/>
    </xf>
    <xf numFmtId="0" fontId="26" fillId="2" borderId="13" xfId="3" applyFont="1" applyBorder="1" applyAlignment="1">
      <alignment horizontal="center" vertical="center"/>
    </xf>
    <xf numFmtId="0" fontId="26" fillId="2" borderId="14" xfId="3" applyFont="1" applyBorder="1" applyAlignment="1">
      <alignment horizontal="center" vertical="center"/>
    </xf>
    <xf numFmtId="0" fontId="26" fillId="2" borderId="15" xfId="3" applyFont="1" applyBorder="1" applyAlignment="1">
      <alignment horizontal="center" vertical="center"/>
    </xf>
    <xf numFmtId="0" fontId="2" fillId="2" borderId="29" xfId="8" applyBorder="1" applyAlignment="1">
      <alignment horizontal="center" vertical="center" textRotation="90" wrapText="1"/>
    </xf>
    <xf numFmtId="0" fontId="2" fillId="2" borderId="32" xfId="8" applyBorder="1" applyAlignment="1">
      <alignment horizontal="center" vertical="center" textRotation="90" wrapText="1"/>
    </xf>
    <xf numFmtId="0" fontId="2" fillId="2" borderId="27" xfId="8" applyBorder="1" applyAlignment="1">
      <alignment horizontal="center" vertical="center" wrapText="1"/>
    </xf>
    <xf numFmtId="0" fontId="2" fillId="2" borderId="3" xfId="8" applyBorder="1" applyAlignment="1">
      <alignment horizontal="center" vertical="center" wrapText="1"/>
    </xf>
    <xf numFmtId="0" fontId="2" fillId="2" borderId="28" xfId="8" applyBorder="1" applyAlignment="1">
      <alignment horizontal="center" vertical="center" wrapText="1"/>
    </xf>
    <xf numFmtId="0" fontId="2" fillId="2" borderId="30" xfId="8" applyBorder="1" applyAlignment="1">
      <alignment horizontal="center" vertical="center" wrapText="1"/>
    </xf>
    <xf numFmtId="0" fontId="2" fillId="2" borderId="25" xfId="8" applyBorder="1" applyAlignment="1">
      <alignment horizontal="center" vertical="center" wrapText="1"/>
    </xf>
    <xf numFmtId="0" fontId="2" fillId="2" borderId="31" xfId="8" applyBorder="1" applyAlignment="1">
      <alignment horizontal="center" vertical="center" wrapText="1"/>
    </xf>
    <xf numFmtId="0" fontId="2" fillId="2" borderId="33" xfId="8" applyBorder="1" applyAlignment="1">
      <alignment horizontal="center" vertical="center" wrapText="1"/>
    </xf>
    <xf numFmtId="0" fontId="2" fillId="2" borderId="7" xfId="8" applyBorder="1" applyAlignment="1">
      <alignment horizontal="center" vertical="center" wrapText="1"/>
    </xf>
    <xf numFmtId="0" fontId="2" fillId="2" borderId="34" xfId="8" applyBorder="1" applyAlignment="1">
      <alignment horizontal="center" vertical="center" wrapText="1"/>
    </xf>
    <xf numFmtId="0" fontId="2" fillId="2" borderId="31" xfId="8" applyBorder="1" applyAlignment="1">
      <alignment horizontal="center" vertical="center" textRotation="90" wrapText="1"/>
    </xf>
    <xf numFmtId="0" fontId="2" fillId="2" borderId="35" xfId="8" applyBorder="1" applyAlignment="1">
      <alignment horizontal="center" vertical="center" textRotation="90" wrapText="1"/>
    </xf>
    <xf numFmtId="0" fontId="25" fillId="2" borderId="0" xfId="8" applyFont="1" applyAlignment="1">
      <alignment horizontal="left" vertical="top"/>
    </xf>
    <xf numFmtId="0" fontId="2" fillId="2" borderId="0" xfId="8" applyAlignment="1">
      <alignment horizontal="center"/>
    </xf>
    <xf numFmtId="0" fontId="32" fillId="2" borderId="5" xfId="8" applyFont="1" applyBorder="1" applyAlignment="1">
      <alignment horizontal="center"/>
    </xf>
    <xf numFmtId="0" fontId="2" fillId="2" borderId="5" xfId="8" applyBorder="1" applyAlignment="1">
      <alignment horizontal="center"/>
    </xf>
    <xf numFmtId="49" fontId="20" fillId="2" borderId="13" xfId="3" applyNumberFormat="1" applyFont="1" applyBorder="1" applyAlignment="1">
      <alignment horizontal="center" vertical="center"/>
    </xf>
    <xf numFmtId="49" fontId="20" fillId="2" borderId="14" xfId="3" applyNumberFormat="1" applyFont="1" applyBorder="1" applyAlignment="1">
      <alignment horizontal="center" vertical="center"/>
    </xf>
    <xf numFmtId="49" fontId="20" fillId="2" borderId="15" xfId="3" applyNumberFormat="1" applyFont="1" applyBorder="1" applyAlignment="1">
      <alignment horizontal="center" vertical="center"/>
    </xf>
    <xf numFmtId="49" fontId="20" fillId="2" borderId="20" xfId="3" applyNumberFormat="1" applyFont="1" applyBorder="1" applyAlignment="1">
      <alignment horizontal="center" vertical="center"/>
    </xf>
    <xf numFmtId="49" fontId="20" fillId="2" borderId="0" xfId="3" applyNumberFormat="1" applyFont="1" applyAlignment="1">
      <alignment horizontal="center" vertical="center"/>
    </xf>
    <xf numFmtId="49" fontId="20" fillId="2" borderId="21" xfId="3" applyNumberFormat="1" applyFont="1" applyBorder="1" applyAlignment="1">
      <alignment horizontal="center" vertical="center"/>
    </xf>
    <xf numFmtId="49" fontId="20" fillId="2" borderId="17" xfId="3" applyNumberFormat="1" applyFont="1" applyBorder="1" applyAlignment="1">
      <alignment horizontal="center" vertical="center"/>
    </xf>
    <xf numFmtId="49" fontId="20" fillId="2" borderId="8" xfId="3" applyNumberFormat="1" applyFont="1" applyBorder="1" applyAlignment="1">
      <alignment horizontal="center" vertical="center"/>
    </xf>
    <xf numFmtId="49" fontId="20" fillId="2" borderId="18" xfId="3" applyNumberFormat="1" applyFont="1" applyBorder="1" applyAlignment="1">
      <alignment horizontal="center" vertical="center"/>
    </xf>
    <xf numFmtId="0" fontId="20" fillId="2" borderId="14" xfId="3" applyFont="1" applyBorder="1" applyAlignment="1">
      <alignment horizontal="center" vertical="center" wrapText="1"/>
    </xf>
    <xf numFmtId="0" fontId="20" fillId="2" borderId="15" xfId="3" applyFont="1" applyBorder="1" applyAlignment="1">
      <alignment horizontal="center" vertical="center" wrapText="1"/>
    </xf>
    <xf numFmtId="0" fontId="20" fillId="2" borderId="0" xfId="3" applyFont="1" applyAlignment="1">
      <alignment horizontal="center" vertical="center" wrapText="1"/>
    </xf>
    <xf numFmtId="0" fontId="20" fillId="2" borderId="21" xfId="3" applyFont="1" applyBorder="1" applyAlignment="1">
      <alignment horizontal="center" vertical="center" wrapText="1"/>
    </xf>
    <xf numFmtId="0" fontId="20" fillId="2" borderId="17" xfId="3" applyFont="1" applyBorder="1" applyAlignment="1">
      <alignment horizontal="center" vertical="center" wrapText="1"/>
    </xf>
    <xf numFmtId="0" fontId="20" fillId="2" borderId="8" xfId="3" applyFont="1" applyBorder="1" applyAlignment="1">
      <alignment horizontal="center" vertical="center" wrapText="1"/>
    </xf>
    <xf numFmtId="0" fontId="20" fillId="2" borderId="18" xfId="3" applyFont="1" applyBorder="1" applyAlignment="1">
      <alignment horizontal="center" vertical="center" wrapText="1"/>
    </xf>
    <xf numFmtId="0" fontId="20" fillId="2" borderId="20" xfId="3" applyFont="1" applyBorder="1" applyAlignment="1">
      <alignment horizontal="center"/>
    </xf>
    <xf numFmtId="0" fontId="20" fillId="2" borderId="0" xfId="3" applyFont="1" applyAlignment="1">
      <alignment horizontal="center"/>
    </xf>
    <xf numFmtId="0" fontId="20" fillId="2" borderId="21" xfId="3" applyFont="1" applyBorder="1" applyAlignment="1">
      <alignment horizontal="center"/>
    </xf>
    <xf numFmtId="0" fontId="20" fillId="2" borderId="16" xfId="3" applyFont="1" applyBorder="1" applyAlignment="1">
      <alignment horizontal="center" vertical="center"/>
    </xf>
    <xf numFmtId="2" fontId="2" fillId="2" borderId="0" xfId="8" applyNumberFormat="1" applyAlignment="1">
      <alignment horizontal="left" vertical="top" wrapText="1"/>
    </xf>
    <xf numFmtId="164" fontId="2" fillId="2" borderId="0" xfId="8" applyNumberFormat="1" applyAlignment="1">
      <alignment horizontal="left" vertical="top" wrapText="1"/>
    </xf>
  </cellXfs>
  <cellStyles count="9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6" xr:uid="{00000000-0005-0000-0000-000006000000}"/>
    <cellStyle name="Обычный 8" xfId="7" xr:uid="{00000000-0005-0000-0000-000007000000}"/>
    <cellStyle name="Обычный 9" xfId="8" xr:uid="{00000000-0005-0000-0000-000008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3"/>
  <sheetViews>
    <sheetView view="pageBreakPreview" zoomScale="60" zoomScaleNormal="70" workbookViewId="0">
      <selection activeCell="C42" sqref="C42"/>
    </sheetView>
  </sheetViews>
  <sheetFormatPr defaultColWidth="9.140625" defaultRowHeight="15" x14ac:dyDescent="0.25"/>
  <cols>
    <col min="1" max="1" width="9.140625" style="34"/>
    <col min="2" max="2" width="42.28515625" style="34" customWidth="1"/>
    <col min="3" max="3" width="64.85546875" style="34" customWidth="1"/>
    <col min="4" max="4" width="51.85546875" style="34" customWidth="1"/>
    <col min="5" max="5" width="8.5703125" style="34" customWidth="1"/>
    <col min="6" max="6" width="9.140625" style="34"/>
    <col min="7" max="16384" width="9.140625" style="33"/>
  </cols>
  <sheetData>
    <row r="1" spans="1:11" ht="34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42" customHeight="1" thickBot="1" x14ac:dyDescent="0.3">
      <c r="B2" s="85" t="s">
        <v>1</v>
      </c>
      <c r="C2" s="85"/>
      <c r="D2" s="85"/>
      <c r="E2" s="35">
        <v>2023</v>
      </c>
      <c r="F2" s="36" t="s">
        <v>2</v>
      </c>
      <c r="G2" s="37"/>
      <c r="H2" s="37"/>
      <c r="I2" s="37"/>
      <c r="J2" s="38"/>
      <c r="K2" s="34"/>
    </row>
    <row r="3" spans="1:11" ht="22.5" customHeight="1" thickTop="1" thickBot="1" x14ac:dyDescent="0.3">
      <c r="B3" s="86" t="s">
        <v>9</v>
      </c>
      <c r="C3" s="87"/>
      <c r="D3" s="87"/>
      <c r="E3" s="87"/>
      <c r="F3" s="87"/>
      <c r="G3" s="39"/>
      <c r="H3" s="39"/>
      <c r="I3" s="34"/>
      <c r="J3" s="34"/>
      <c r="K3" s="34"/>
    </row>
    <row r="4" spans="1:11" ht="24.75" customHeight="1" thickBot="1" x14ac:dyDescent="0.3">
      <c r="B4" s="88" t="s">
        <v>3</v>
      </c>
      <c r="C4" s="88"/>
      <c r="D4" s="88"/>
      <c r="E4" s="88"/>
      <c r="F4" s="88"/>
      <c r="G4" s="40"/>
      <c r="H4" s="40"/>
      <c r="I4" s="34"/>
      <c r="J4" s="34"/>
      <c r="K4" s="34"/>
    </row>
    <row r="5" spans="1:11" ht="14.25" hidden="1" customHeight="1" x14ac:dyDescent="0.25">
      <c r="B5" s="89"/>
      <c r="C5" s="89"/>
      <c r="D5" s="90"/>
      <c r="G5" s="34"/>
      <c r="H5" s="34"/>
      <c r="I5" s="34"/>
      <c r="J5" s="34"/>
      <c r="K5" s="34"/>
    </row>
    <row r="6" spans="1:11" ht="57" customHeight="1" x14ac:dyDescent="0.25">
      <c r="B6" s="41" t="s">
        <v>4</v>
      </c>
      <c r="C6" s="41" t="s">
        <v>5</v>
      </c>
      <c r="D6" s="91" t="s">
        <v>6</v>
      </c>
      <c r="E6" s="91"/>
      <c r="F6" s="91"/>
      <c r="G6" s="34"/>
      <c r="H6" s="34"/>
      <c r="I6" s="34"/>
      <c r="J6" s="34"/>
      <c r="K6" s="34"/>
    </row>
    <row r="7" spans="1:11" ht="14.45" customHeight="1" x14ac:dyDescent="0.25">
      <c r="B7" s="42">
        <v>1</v>
      </c>
      <c r="C7" s="42">
        <v>2</v>
      </c>
      <c r="D7" s="92">
        <v>3</v>
      </c>
      <c r="E7" s="92"/>
      <c r="F7" s="92"/>
      <c r="G7" s="34"/>
      <c r="H7" s="34"/>
      <c r="I7" s="34"/>
      <c r="J7" s="34"/>
      <c r="K7" s="34"/>
    </row>
    <row r="8" spans="1:11" ht="15" customHeight="1" x14ac:dyDescent="0.25">
      <c r="B8" s="43">
        <v>1</v>
      </c>
      <c r="C8" s="44">
        <v>0</v>
      </c>
      <c r="D8" s="83">
        <v>1299</v>
      </c>
      <c r="E8" s="84"/>
      <c r="F8" s="84"/>
      <c r="G8" s="34"/>
      <c r="H8" s="34"/>
      <c r="I8" s="34"/>
      <c r="J8" s="34"/>
      <c r="K8" s="34"/>
    </row>
    <row r="9" spans="1:11" ht="15" customHeight="1" x14ac:dyDescent="0.25">
      <c r="B9" s="43">
        <v>2</v>
      </c>
      <c r="C9" s="44">
        <v>0</v>
      </c>
      <c r="D9" s="83">
        <v>1299</v>
      </c>
      <c r="E9" s="84"/>
      <c r="F9" s="84"/>
      <c r="G9" s="34"/>
      <c r="H9" s="34"/>
      <c r="I9" s="34"/>
      <c r="J9" s="34"/>
      <c r="K9" s="34"/>
    </row>
    <row r="10" spans="1:11" ht="15" customHeight="1" x14ac:dyDescent="0.3">
      <c r="B10" s="43">
        <v>3</v>
      </c>
      <c r="C10" s="44">
        <v>0</v>
      </c>
      <c r="D10" s="83">
        <v>1299</v>
      </c>
      <c r="E10" s="84"/>
      <c r="F10" s="84"/>
      <c r="G10" s="45"/>
      <c r="H10" s="34"/>
      <c r="I10" s="34"/>
      <c r="J10" s="34"/>
      <c r="K10" s="34"/>
    </row>
    <row r="11" spans="1:11" ht="15" customHeight="1" x14ac:dyDescent="0.25">
      <c r="B11" s="43">
        <v>4</v>
      </c>
      <c r="C11" s="44">
        <v>0</v>
      </c>
      <c r="D11" s="83">
        <v>1299</v>
      </c>
      <c r="E11" s="84"/>
      <c r="F11" s="84"/>
      <c r="G11" s="34"/>
      <c r="H11" s="34"/>
      <c r="I11" s="34"/>
      <c r="J11" s="34"/>
      <c r="K11" s="34"/>
    </row>
    <row r="12" spans="1:11" ht="15" customHeight="1" x14ac:dyDescent="0.25">
      <c r="B12" s="43">
        <v>5</v>
      </c>
      <c r="C12" s="44">
        <v>0</v>
      </c>
      <c r="D12" s="83">
        <v>1299</v>
      </c>
      <c r="E12" s="84"/>
      <c r="F12" s="84"/>
      <c r="G12" s="34"/>
      <c r="H12" s="34"/>
      <c r="I12" s="34"/>
      <c r="J12" s="34"/>
      <c r="K12" s="34"/>
    </row>
    <row r="13" spans="1:11" ht="15" customHeight="1" x14ac:dyDescent="0.25">
      <c r="B13" s="43">
        <v>6</v>
      </c>
      <c r="C13" s="44">
        <v>0</v>
      </c>
      <c r="D13" s="83">
        <v>1299</v>
      </c>
      <c r="E13" s="84"/>
      <c r="F13" s="84"/>
      <c r="G13" s="34"/>
      <c r="H13" s="34"/>
      <c r="I13" s="34"/>
      <c r="J13" s="34"/>
      <c r="K13" s="34"/>
    </row>
    <row r="14" spans="1:11" ht="15" customHeight="1" x14ac:dyDescent="0.25">
      <c r="B14" s="43">
        <v>7</v>
      </c>
      <c r="C14" s="44">
        <v>2.83</v>
      </c>
      <c r="D14" s="83">
        <v>1299</v>
      </c>
      <c r="E14" s="84"/>
      <c r="F14" s="84"/>
      <c r="G14" s="34"/>
      <c r="H14" s="34"/>
      <c r="I14" s="34"/>
      <c r="J14" s="34"/>
      <c r="K14" s="34"/>
    </row>
    <row r="15" spans="1:11" ht="15" customHeight="1" x14ac:dyDescent="0.25">
      <c r="B15" s="43">
        <v>8</v>
      </c>
      <c r="C15" s="44">
        <v>0</v>
      </c>
      <c r="D15" s="83">
        <v>1299</v>
      </c>
      <c r="E15" s="84"/>
      <c r="F15" s="84"/>
      <c r="G15" s="34"/>
      <c r="H15" s="34"/>
      <c r="I15" s="34"/>
      <c r="J15" s="34"/>
      <c r="K15" s="34"/>
    </row>
    <row r="16" spans="1:11" ht="15" customHeight="1" x14ac:dyDescent="0.25">
      <c r="B16" s="43">
        <v>9</v>
      </c>
      <c r="C16" s="44">
        <v>0</v>
      </c>
      <c r="D16" s="83">
        <v>1299</v>
      </c>
      <c r="E16" s="84"/>
      <c r="F16" s="84"/>
      <c r="G16" s="34"/>
      <c r="H16" s="34"/>
      <c r="I16" s="34"/>
      <c r="J16" s="34"/>
      <c r="K16" s="34"/>
    </row>
    <row r="17" spans="2:11" ht="15" customHeight="1" x14ac:dyDescent="0.25">
      <c r="B17" s="43">
        <v>10</v>
      </c>
      <c r="C17" s="44">
        <v>0</v>
      </c>
      <c r="D17" s="83">
        <v>1299</v>
      </c>
      <c r="E17" s="84"/>
      <c r="F17" s="84"/>
      <c r="G17" s="34"/>
      <c r="H17" s="34"/>
      <c r="I17" s="34"/>
      <c r="J17" s="34"/>
      <c r="K17" s="34"/>
    </row>
    <row r="18" spans="2:11" ht="15" customHeight="1" x14ac:dyDescent="0.25">
      <c r="B18" s="43">
        <v>11</v>
      </c>
      <c r="C18" s="44">
        <v>0</v>
      </c>
      <c r="D18" s="83">
        <v>1299</v>
      </c>
      <c r="E18" s="84"/>
      <c r="F18" s="84"/>
      <c r="G18" s="34"/>
      <c r="H18" s="34"/>
      <c r="I18" s="34"/>
      <c r="J18" s="34"/>
      <c r="K18" s="34"/>
    </row>
    <row r="19" spans="2:11" ht="15" customHeight="1" x14ac:dyDescent="0.25">
      <c r="B19" s="43">
        <v>12</v>
      </c>
      <c r="C19" s="44">
        <v>5.8339999999999996</v>
      </c>
      <c r="D19" s="83">
        <v>1278</v>
      </c>
      <c r="E19" s="84"/>
      <c r="F19" s="84"/>
      <c r="G19" s="34"/>
      <c r="H19" s="34"/>
      <c r="I19" s="34"/>
      <c r="J19" s="34"/>
      <c r="K19" s="34"/>
    </row>
    <row r="20" spans="2:11" ht="15.75" customHeight="1" x14ac:dyDescent="0.25">
      <c r="D20" s="82"/>
      <c r="E20" s="82"/>
      <c r="F20" s="82"/>
      <c r="G20" s="34"/>
      <c r="H20" s="34"/>
      <c r="I20" s="34"/>
      <c r="J20" s="34"/>
      <c r="K20" s="34"/>
    </row>
    <row r="21" spans="2:11" ht="14.45" customHeight="1" x14ac:dyDescent="0.25">
      <c r="D21" s="82"/>
      <c r="E21" s="82"/>
      <c r="F21" s="82"/>
      <c r="G21" s="34"/>
      <c r="H21" s="34"/>
      <c r="I21" s="34"/>
      <c r="J21" s="34"/>
      <c r="K21" s="34"/>
    </row>
    <row r="22" spans="2:11" ht="14.45" customHeight="1" x14ac:dyDescent="0.25">
      <c r="B22" s="46" t="s">
        <v>7</v>
      </c>
      <c r="C22" s="47" t="s">
        <v>8</v>
      </c>
      <c r="D22" s="82"/>
      <c r="E22" s="82"/>
      <c r="F22" s="82"/>
      <c r="G22" s="34"/>
      <c r="H22" s="34"/>
      <c r="I22" s="34"/>
      <c r="J22" s="34"/>
      <c r="K22" s="34"/>
    </row>
    <row r="23" spans="2:11" ht="14.45" customHeight="1" x14ac:dyDescent="0.25">
      <c r="D23" s="82"/>
      <c r="E23" s="82"/>
      <c r="F23" s="82"/>
      <c r="G23" s="34"/>
      <c r="H23" s="34"/>
      <c r="I23" s="34"/>
      <c r="J23" s="34"/>
      <c r="K23" s="34"/>
    </row>
    <row r="24" spans="2:11" ht="14.45" customHeight="1" x14ac:dyDescent="0.25">
      <c r="D24" s="82"/>
      <c r="E24" s="82"/>
      <c r="F24" s="82"/>
      <c r="G24" s="34"/>
      <c r="H24" s="34"/>
      <c r="I24" s="34"/>
      <c r="J24" s="34"/>
      <c r="K24" s="34"/>
    </row>
    <row r="25" spans="2:11" ht="14.45" customHeight="1" x14ac:dyDescent="0.25">
      <c r="D25" s="82"/>
      <c r="E25" s="82"/>
      <c r="F25" s="82"/>
      <c r="G25" s="34"/>
      <c r="H25" s="34"/>
      <c r="I25" s="34"/>
      <c r="J25" s="34"/>
      <c r="K25" s="34"/>
    </row>
    <row r="26" spans="2:11" ht="14.45" customHeight="1" x14ac:dyDescent="0.25">
      <c r="D26" s="82"/>
      <c r="E26" s="82"/>
      <c r="F26" s="82"/>
      <c r="G26" s="34"/>
      <c r="H26" s="34"/>
      <c r="I26" s="34"/>
      <c r="J26" s="34"/>
      <c r="K26" s="34"/>
    </row>
    <row r="27" spans="2:11" ht="14.45" customHeight="1" x14ac:dyDescent="0.25">
      <c r="D27" s="82"/>
      <c r="E27" s="82"/>
      <c r="F27" s="82"/>
      <c r="G27" s="34"/>
      <c r="H27" s="34"/>
      <c r="I27" s="34"/>
      <c r="J27" s="34"/>
      <c r="K27" s="34"/>
    </row>
    <row r="28" spans="2:11" ht="14.45" customHeight="1" x14ac:dyDescent="0.25">
      <c r="D28" s="82"/>
      <c r="E28" s="82"/>
      <c r="F28" s="82"/>
      <c r="G28" s="34"/>
      <c r="H28" s="34"/>
      <c r="I28" s="34"/>
      <c r="J28" s="34"/>
      <c r="K28" s="34"/>
    </row>
    <row r="29" spans="2:11" ht="14.45" customHeight="1" x14ac:dyDescent="0.25">
      <c r="D29" s="82"/>
      <c r="E29" s="82"/>
      <c r="F29" s="82"/>
    </row>
    <row r="30" spans="2:11" ht="14.45" customHeight="1" x14ac:dyDescent="0.25">
      <c r="D30" s="82"/>
      <c r="E30" s="82"/>
      <c r="F30" s="82"/>
    </row>
    <row r="31" spans="2:11" ht="14.45" customHeight="1" x14ac:dyDescent="0.25">
      <c r="D31" s="82"/>
      <c r="E31" s="82"/>
      <c r="F31" s="82"/>
    </row>
    <row r="32" spans="2:11" ht="14.45" customHeight="1" x14ac:dyDescent="0.25">
      <c r="D32" s="82"/>
      <c r="E32" s="82"/>
      <c r="F32" s="82"/>
    </row>
    <row r="33" spans="4:6" ht="14.45" customHeight="1" x14ac:dyDescent="0.25">
      <c r="D33" s="82"/>
      <c r="E33" s="82"/>
      <c r="F33" s="82"/>
    </row>
    <row r="34" spans="4:6" ht="14.45" customHeight="1" x14ac:dyDescent="0.25">
      <c r="D34" s="82"/>
      <c r="E34" s="82"/>
      <c r="F34" s="82"/>
    </row>
    <row r="35" spans="4:6" ht="14.45" customHeight="1" x14ac:dyDescent="0.25">
      <c r="D35" s="82"/>
      <c r="E35" s="82"/>
      <c r="F35" s="82"/>
    </row>
    <row r="36" spans="4:6" ht="14.45" customHeight="1" x14ac:dyDescent="0.25">
      <c r="D36" s="82"/>
      <c r="E36" s="82"/>
      <c r="F36" s="82"/>
    </row>
    <row r="37" spans="4:6" ht="14.45" customHeight="1" x14ac:dyDescent="0.25">
      <c r="D37" s="82"/>
      <c r="E37" s="82"/>
      <c r="F37" s="82"/>
    </row>
    <row r="38" spans="4:6" ht="14.45" customHeight="1" x14ac:dyDescent="0.25">
      <c r="D38" s="82"/>
      <c r="E38" s="82"/>
      <c r="F38" s="82"/>
    </row>
    <row r="39" spans="4:6" ht="14.45" customHeight="1" x14ac:dyDescent="0.25">
      <c r="D39" s="82"/>
      <c r="E39" s="82"/>
      <c r="F39" s="82"/>
    </row>
    <row r="40" spans="4:6" ht="14.45" customHeight="1" x14ac:dyDescent="0.25">
      <c r="D40" s="82"/>
      <c r="E40" s="82"/>
      <c r="F40" s="82"/>
    </row>
    <row r="41" spans="4:6" ht="14.45" customHeight="1" x14ac:dyDescent="0.25">
      <c r="D41" s="82"/>
      <c r="E41" s="82"/>
      <c r="F41" s="82"/>
    </row>
    <row r="42" spans="4:6" ht="14.45" customHeight="1" x14ac:dyDescent="0.25">
      <c r="D42" s="82"/>
      <c r="E42" s="82"/>
      <c r="F42" s="82"/>
    </row>
    <row r="43" spans="4:6" ht="14.45" customHeight="1" x14ac:dyDescent="0.25">
      <c r="D43" s="82"/>
      <c r="E43" s="82"/>
      <c r="F43" s="82"/>
    </row>
    <row r="44" spans="4:6" ht="14.45" customHeight="1" x14ac:dyDescent="0.25">
      <c r="D44" s="82"/>
      <c r="E44" s="82"/>
      <c r="F44" s="82"/>
    </row>
    <row r="45" spans="4:6" ht="14.45" customHeight="1" x14ac:dyDescent="0.25">
      <c r="D45" s="82"/>
      <c r="E45" s="82"/>
      <c r="F45" s="82"/>
    </row>
    <row r="46" spans="4:6" ht="14.45" customHeight="1" x14ac:dyDescent="0.25">
      <c r="D46" s="82"/>
      <c r="E46" s="82"/>
      <c r="F46" s="82"/>
    </row>
    <row r="47" spans="4:6" ht="14.45" customHeight="1" x14ac:dyDescent="0.25">
      <c r="D47" s="82"/>
      <c r="E47" s="82"/>
      <c r="F47" s="82"/>
    </row>
    <row r="48" spans="4:6" ht="14.45" customHeight="1" x14ac:dyDescent="0.25">
      <c r="D48" s="82"/>
      <c r="E48" s="82"/>
      <c r="F48" s="82"/>
    </row>
    <row r="49" spans="4:6" ht="14.45" customHeight="1" x14ac:dyDescent="0.25">
      <c r="D49" s="82"/>
      <c r="E49" s="82"/>
      <c r="F49" s="82"/>
    </row>
    <row r="50" spans="4:6" ht="14.45" customHeight="1" x14ac:dyDescent="0.25">
      <c r="D50" s="82"/>
      <c r="E50" s="82"/>
      <c r="F50" s="82"/>
    </row>
    <row r="51" spans="4:6" ht="14.45" customHeight="1" x14ac:dyDescent="0.25">
      <c r="D51" s="82"/>
      <c r="E51" s="82"/>
      <c r="F51" s="82"/>
    </row>
    <row r="52" spans="4:6" ht="14.45" customHeight="1" x14ac:dyDescent="0.25">
      <c r="D52" s="82"/>
      <c r="E52" s="82"/>
      <c r="F52" s="82"/>
    </row>
    <row r="53" spans="4:6" ht="14.45" customHeight="1" x14ac:dyDescent="0.25">
      <c r="D53" s="82"/>
      <c r="E53" s="82"/>
      <c r="F53" s="82"/>
    </row>
    <row r="54" spans="4:6" ht="14.45" customHeight="1" x14ac:dyDescent="0.25">
      <c r="D54" s="82"/>
      <c r="E54" s="82"/>
      <c r="F54" s="82"/>
    </row>
    <row r="55" spans="4:6" ht="14.45" customHeight="1" x14ac:dyDescent="0.25">
      <c r="D55" s="82"/>
      <c r="E55" s="82"/>
      <c r="F55" s="82"/>
    </row>
    <row r="56" spans="4:6" ht="14.45" customHeight="1" x14ac:dyDescent="0.25">
      <c r="D56" s="82"/>
      <c r="E56" s="82"/>
      <c r="F56" s="82"/>
    </row>
    <row r="57" spans="4:6" ht="14.45" customHeight="1" x14ac:dyDescent="0.25">
      <c r="D57" s="82"/>
      <c r="E57" s="82"/>
      <c r="F57" s="82"/>
    </row>
    <row r="58" spans="4:6" ht="14.45" customHeight="1" x14ac:dyDescent="0.25">
      <c r="D58" s="82"/>
      <c r="E58" s="82"/>
      <c r="F58" s="82"/>
    </row>
    <row r="59" spans="4:6" ht="14.45" customHeight="1" x14ac:dyDescent="0.25">
      <c r="D59" s="82"/>
      <c r="E59" s="82"/>
      <c r="F59" s="82"/>
    </row>
    <row r="60" spans="4:6" ht="14.45" customHeight="1" x14ac:dyDescent="0.25">
      <c r="D60" s="82"/>
      <c r="E60" s="82"/>
      <c r="F60" s="82"/>
    </row>
    <row r="61" spans="4:6" ht="14.45" customHeight="1" x14ac:dyDescent="0.25">
      <c r="D61" s="82"/>
      <c r="E61" s="82"/>
      <c r="F61" s="82"/>
    </row>
    <row r="62" spans="4:6" ht="14.45" customHeight="1" x14ac:dyDescent="0.25">
      <c r="D62" s="82"/>
      <c r="E62" s="82"/>
      <c r="F62" s="82"/>
    </row>
    <row r="63" spans="4:6" ht="14.45" customHeight="1" x14ac:dyDescent="0.25">
      <c r="D63" s="82"/>
      <c r="E63" s="82"/>
      <c r="F63" s="82"/>
    </row>
    <row r="64" spans="4:6" ht="14.45" customHeight="1" x14ac:dyDescent="0.25">
      <c r="D64" s="82"/>
      <c r="E64" s="82"/>
      <c r="F64" s="82"/>
    </row>
    <row r="65" spans="4:6" ht="14.45" customHeight="1" x14ac:dyDescent="0.25">
      <c r="D65" s="82"/>
      <c r="E65" s="82"/>
      <c r="F65" s="82"/>
    </row>
    <row r="66" spans="4:6" ht="14.45" customHeight="1" x14ac:dyDescent="0.25">
      <c r="D66" s="82"/>
      <c r="E66" s="82"/>
      <c r="F66" s="82"/>
    </row>
    <row r="67" spans="4:6" ht="14.45" customHeight="1" x14ac:dyDescent="0.25">
      <c r="D67" s="82"/>
      <c r="E67" s="82"/>
      <c r="F67" s="82"/>
    </row>
    <row r="68" spans="4:6" ht="14.45" customHeight="1" x14ac:dyDescent="0.25">
      <c r="D68" s="82"/>
      <c r="E68" s="82"/>
      <c r="F68" s="82"/>
    </row>
    <row r="69" spans="4:6" ht="14.45" customHeight="1" x14ac:dyDescent="0.25">
      <c r="D69" s="82"/>
      <c r="E69" s="82"/>
      <c r="F69" s="82"/>
    </row>
    <row r="70" spans="4:6" ht="14.45" customHeight="1" x14ac:dyDescent="0.25">
      <c r="D70" s="82"/>
      <c r="E70" s="82"/>
      <c r="F70" s="82"/>
    </row>
    <row r="71" spans="4:6" ht="14.45" customHeight="1" x14ac:dyDescent="0.25">
      <c r="D71" s="82"/>
      <c r="E71" s="82"/>
      <c r="F71" s="82"/>
    </row>
    <row r="72" spans="4:6" ht="14.45" customHeight="1" x14ac:dyDescent="0.25">
      <c r="D72" s="82"/>
      <c r="E72" s="82"/>
      <c r="F72" s="82"/>
    </row>
    <row r="73" spans="4:6" ht="14.45" customHeight="1" x14ac:dyDescent="0.25">
      <c r="D73" s="82"/>
      <c r="E73" s="82"/>
      <c r="F73" s="82"/>
    </row>
    <row r="74" spans="4:6" ht="14.45" customHeight="1" x14ac:dyDescent="0.25">
      <c r="D74" s="82"/>
      <c r="E74" s="82"/>
      <c r="F74" s="82"/>
    </row>
    <row r="75" spans="4:6" ht="14.45" customHeight="1" x14ac:dyDescent="0.25">
      <c r="D75" s="82"/>
      <c r="E75" s="82"/>
      <c r="F75" s="82"/>
    </row>
    <row r="76" spans="4:6" ht="14.45" customHeight="1" x14ac:dyDescent="0.25">
      <c r="D76" s="82"/>
      <c r="E76" s="82"/>
      <c r="F76" s="82"/>
    </row>
    <row r="77" spans="4:6" ht="14.45" customHeight="1" x14ac:dyDescent="0.25">
      <c r="D77" s="82"/>
      <c r="E77" s="82"/>
      <c r="F77" s="82"/>
    </row>
    <row r="78" spans="4:6" ht="14.45" customHeight="1" x14ac:dyDescent="0.25">
      <c r="D78" s="82"/>
      <c r="E78" s="82"/>
      <c r="F78" s="82"/>
    </row>
    <row r="79" spans="4:6" ht="14.45" customHeight="1" x14ac:dyDescent="0.25">
      <c r="D79" s="82"/>
      <c r="E79" s="82"/>
      <c r="F79" s="82"/>
    </row>
    <row r="80" spans="4:6" ht="14.45" customHeight="1" x14ac:dyDescent="0.25">
      <c r="D80" s="82"/>
      <c r="E80" s="82"/>
      <c r="F80" s="82"/>
    </row>
    <row r="81" spans="4:6" ht="14.45" customHeight="1" x14ac:dyDescent="0.25">
      <c r="D81" s="82"/>
      <c r="E81" s="82"/>
      <c r="F81" s="82"/>
    </row>
    <row r="82" spans="4:6" ht="14.45" customHeight="1" x14ac:dyDescent="0.25">
      <c r="D82" s="82"/>
      <c r="E82" s="82"/>
      <c r="F82" s="82"/>
    </row>
    <row r="83" spans="4:6" ht="14.45" customHeight="1" x14ac:dyDescent="0.25">
      <c r="D83" s="82"/>
      <c r="E83" s="82"/>
      <c r="F83" s="82"/>
    </row>
    <row r="84" spans="4:6" ht="14.45" customHeight="1" x14ac:dyDescent="0.25">
      <c r="D84" s="82"/>
      <c r="E84" s="82"/>
      <c r="F84" s="82"/>
    </row>
    <row r="85" spans="4:6" ht="14.45" customHeight="1" x14ac:dyDescent="0.25">
      <c r="D85" s="82"/>
      <c r="E85" s="82"/>
      <c r="F85" s="82"/>
    </row>
    <row r="86" spans="4:6" ht="14.45" customHeight="1" x14ac:dyDescent="0.25">
      <c r="D86" s="82"/>
      <c r="E86" s="82"/>
      <c r="F86" s="82"/>
    </row>
    <row r="87" spans="4:6" ht="14.45" customHeight="1" x14ac:dyDescent="0.25">
      <c r="D87" s="82"/>
      <c r="E87" s="82"/>
      <c r="F87" s="82"/>
    </row>
    <row r="88" spans="4:6" ht="14.45" customHeight="1" x14ac:dyDescent="0.25">
      <c r="D88" s="82"/>
      <c r="E88" s="82"/>
      <c r="F88" s="82"/>
    </row>
    <row r="89" spans="4:6" ht="14.45" customHeight="1" x14ac:dyDescent="0.25">
      <c r="D89" s="82"/>
      <c r="E89" s="82"/>
      <c r="F89" s="82"/>
    </row>
    <row r="90" spans="4:6" ht="14.45" customHeight="1" x14ac:dyDescent="0.25">
      <c r="D90" s="82"/>
      <c r="E90" s="82"/>
      <c r="F90" s="82"/>
    </row>
    <row r="91" spans="4:6" ht="14.45" customHeight="1" x14ac:dyDescent="0.25">
      <c r="D91" s="82"/>
      <c r="E91" s="82"/>
      <c r="F91" s="82"/>
    </row>
    <row r="92" spans="4:6" ht="14.45" customHeight="1" x14ac:dyDescent="0.25">
      <c r="D92" s="82"/>
      <c r="E92" s="82"/>
      <c r="F92" s="82"/>
    </row>
    <row r="93" spans="4:6" ht="14.45" customHeight="1" x14ac:dyDescent="0.25">
      <c r="D93" s="82"/>
      <c r="E93" s="82"/>
      <c r="F93" s="82"/>
    </row>
    <row r="94" spans="4:6" ht="14.45" customHeight="1" x14ac:dyDescent="0.25">
      <c r="D94" s="82"/>
      <c r="E94" s="82"/>
      <c r="F94" s="82"/>
    </row>
    <row r="95" spans="4:6" ht="14.45" customHeight="1" x14ac:dyDescent="0.25">
      <c r="D95" s="82"/>
      <c r="E95" s="82"/>
      <c r="F95" s="82"/>
    </row>
    <row r="96" spans="4:6" ht="14.45" customHeight="1" x14ac:dyDescent="0.25">
      <c r="D96" s="82"/>
      <c r="E96" s="82"/>
      <c r="F96" s="82"/>
    </row>
    <row r="97" spans="4:6" ht="14.45" customHeight="1" x14ac:dyDescent="0.25">
      <c r="D97" s="82"/>
      <c r="E97" s="82"/>
      <c r="F97" s="82"/>
    </row>
    <row r="98" spans="4:6" ht="14.45" customHeight="1" x14ac:dyDescent="0.25">
      <c r="D98" s="82"/>
      <c r="E98" s="82"/>
      <c r="F98" s="82"/>
    </row>
    <row r="99" spans="4:6" ht="14.45" customHeight="1" x14ac:dyDescent="0.25">
      <c r="D99" s="82"/>
      <c r="E99" s="82"/>
      <c r="F99" s="82"/>
    </row>
    <row r="100" spans="4:6" ht="14.45" customHeight="1" x14ac:dyDescent="0.25">
      <c r="D100" s="82"/>
      <c r="E100" s="82"/>
      <c r="F100" s="82"/>
    </row>
    <row r="101" spans="4:6" ht="14.45" customHeight="1" x14ac:dyDescent="0.25">
      <c r="D101" s="82"/>
      <c r="E101" s="82"/>
      <c r="F101" s="82"/>
    </row>
    <row r="102" spans="4:6" ht="14.45" customHeight="1" x14ac:dyDescent="0.25">
      <c r="D102" s="82"/>
      <c r="E102" s="82"/>
      <c r="F102" s="82"/>
    </row>
    <row r="103" spans="4:6" ht="14.45" customHeight="1" x14ac:dyDescent="0.25">
      <c r="D103" s="82"/>
      <c r="E103" s="82"/>
      <c r="F103" s="82"/>
    </row>
    <row r="104" spans="4:6" ht="14.45" customHeight="1" x14ac:dyDescent="0.25">
      <c r="D104" s="82"/>
      <c r="E104" s="82"/>
      <c r="F104" s="82"/>
    </row>
    <row r="105" spans="4:6" ht="14.45" customHeight="1" x14ac:dyDescent="0.25">
      <c r="D105" s="82"/>
      <c r="E105" s="82"/>
      <c r="F105" s="82"/>
    </row>
    <row r="106" spans="4:6" ht="14.45" customHeight="1" x14ac:dyDescent="0.25">
      <c r="D106" s="82"/>
      <c r="E106" s="82"/>
      <c r="F106" s="82"/>
    </row>
    <row r="107" spans="4:6" ht="14.45" customHeight="1" x14ac:dyDescent="0.25">
      <c r="D107" s="82"/>
      <c r="E107" s="82"/>
      <c r="F107" s="82"/>
    </row>
    <row r="108" spans="4:6" ht="14.45" customHeight="1" x14ac:dyDescent="0.25">
      <c r="D108" s="82"/>
      <c r="E108" s="82"/>
      <c r="F108" s="82"/>
    </row>
    <row r="109" spans="4:6" ht="14.45" customHeight="1" x14ac:dyDescent="0.25">
      <c r="D109" s="82"/>
      <c r="E109" s="82"/>
      <c r="F109" s="82"/>
    </row>
    <row r="110" spans="4:6" ht="14.45" customHeight="1" x14ac:dyDescent="0.25">
      <c r="D110" s="82"/>
      <c r="E110" s="82"/>
      <c r="F110" s="82"/>
    </row>
    <row r="111" spans="4:6" ht="14.45" customHeight="1" x14ac:dyDescent="0.25">
      <c r="D111" s="82"/>
      <c r="E111" s="82"/>
      <c r="F111" s="82"/>
    </row>
    <row r="112" spans="4:6" ht="14.45" customHeight="1" x14ac:dyDescent="0.25">
      <c r="D112" s="82"/>
      <c r="E112" s="82"/>
      <c r="F112" s="82"/>
    </row>
    <row r="113" spans="4:6" ht="14.45" customHeight="1" x14ac:dyDescent="0.25">
      <c r="D113" s="82"/>
      <c r="E113" s="82"/>
      <c r="F113" s="82"/>
    </row>
    <row r="114" spans="4:6" ht="14.45" customHeight="1" x14ac:dyDescent="0.25">
      <c r="D114" s="82"/>
      <c r="E114" s="82"/>
      <c r="F114" s="82"/>
    </row>
    <row r="115" spans="4:6" ht="14.45" customHeight="1" x14ac:dyDescent="0.25">
      <c r="D115" s="82"/>
      <c r="E115" s="82"/>
      <c r="F115" s="82"/>
    </row>
    <row r="116" spans="4:6" ht="14.45" customHeight="1" x14ac:dyDescent="0.25">
      <c r="D116" s="82"/>
      <c r="E116" s="82"/>
      <c r="F116" s="82"/>
    </row>
    <row r="117" spans="4:6" ht="14.45" customHeight="1" x14ac:dyDescent="0.25">
      <c r="D117" s="82"/>
      <c r="E117" s="82"/>
      <c r="F117" s="82"/>
    </row>
    <row r="118" spans="4:6" ht="14.45" customHeight="1" x14ac:dyDescent="0.25">
      <c r="D118" s="82"/>
      <c r="E118" s="82"/>
      <c r="F118" s="82"/>
    </row>
    <row r="119" spans="4:6" ht="14.45" customHeight="1" x14ac:dyDescent="0.25">
      <c r="D119" s="82"/>
      <c r="E119" s="82"/>
      <c r="F119" s="82"/>
    </row>
    <row r="120" spans="4:6" ht="14.45" customHeight="1" x14ac:dyDescent="0.25">
      <c r="D120" s="82"/>
      <c r="E120" s="82"/>
      <c r="F120" s="82"/>
    </row>
    <row r="121" spans="4:6" ht="14.45" customHeight="1" x14ac:dyDescent="0.25">
      <c r="D121" s="82"/>
      <c r="E121" s="82"/>
      <c r="F121" s="82"/>
    </row>
    <row r="122" spans="4:6" ht="14.45" customHeight="1" x14ac:dyDescent="0.25">
      <c r="D122" s="82"/>
      <c r="E122" s="82"/>
      <c r="F122" s="82"/>
    </row>
    <row r="123" spans="4:6" ht="14.45" customHeight="1" x14ac:dyDescent="0.25">
      <c r="D123" s="82"/>
      <c r="E123" s="82"/>
      <c r="F123" s="82"/>
    </row>
    <row r="124" spans="4:6" ht="14.45" customHeight="1" x14ac:dyDescent="0.25">
      <c r="D124" s="82"/>
      <c r="E124" s="82"/>
      <c r="F124" s="82"/>
    </row>
    <row r="125" spans="4:6" ht="14.45" customHeight="1" x14ac:dyDescent="0.25">
      <c r="D125" s="82"/>
      <c r="E125" s="82"/>
      <c r="F125" s="82"/>
    </row>
    <row r="126" spans="4:6" ht="14.45" customHeight="1" x14ac:dyDescent="0.25">
      <c r="D126" s="82"/>
      <c r="E126" s="82"/>
      <c r="F126" s="82"/>
    </row>
    <row r="127" spans="4:6" ht="14.45" customHeight="1" x14ac:dyDescent="0.25">
      <c r="D127" s="82"/>
      <c r="E127" s="82"/>
      <c r="F127" s="82"/>
    </row>
    <row r="128" spans="4:6" ht="14.45" customHeight="1" x14ac:dyDescent="0.25">
      <c r="D128" s="82"/>
      <c r="E128" s="82"/>
      <c r="F128" s="82"/>
    </row>
    <row r="129" spans="4:6" ht="14.45" customHeight="1" x14ac:dyDescent="0.25">
      <c r="D129" s="82"/>
      <c r="E129" s="82"/>
      <c r="F129" s="82"/>
    </row>
    <row r="130" spans="4:6" ht="14.45" customHeight="1" x14ac:dyDescent="0.25">
      <c r="D130" s="82"/>
      <c r="E130" s="82"/>
      <c r="F130" s="82"/>
    </row>
    <row r="131" spans="4:6" ht="14.45" customHeight="1" x14ac:dyDescent="0.25">
      <c r="D131" s="82"/>
      <c r="E131" s="82"/>
      <c r="F131" s="82"/>
    </row>
    <row r="132" spans="4:6" ht="14.45" customHeight="1" x14ac:dyDescent="0.25">
      <c r="D132" s="82"/>
      <c r="E132" s="82"/>
      <c r="F132" s="82"/>
    </row>
    <row r="133" spans="4:6" ht="14.45" customHeight="1" x14ac:dyDescent="0.25">
      <c r="D133" s="82"/>
      <c r="E133" s="82"/>
      <c r="F133" s="82"/>
    </row>
    <row r="134" spans="4:6" ht="14.45" customHeight="1" x14ac:dyDescent="0.25">
      <c r="D134" s="82"/>
      <c r="E134" s="82"/>
      <c r="F134" s="82"/>
    </row>
    <row r="135" spans="4:6" ht="14.45" customHeight="1" x14ac:dyDescent="0.25">
      <c r="D135" s="82"/>
      <c r="E135" s="82"/>
      <c r="F135" s="82"/>
    </row>
    <row r="136" spans="4:6" ht="14.45" customHeight="1" x14ac:dyDescent="0.25">
      <c r="D136" s="82"/>
      <c r="E136" s="82"/>
      <c r="F136" s="82"/>
    </row>
    <row r="137" spans="4:6" ht="14.45" customHeight="1" x14ac:dyDescent="0.25">
      <c r="D137" s="82"/>
      <c r="E137" s="82"/>
      <c r="F137" s="82"/>
    </row>
    <row r="138" spans="4:6" ht="14.45" customHeight="1" x14ac:dyDescent="0.25">
      <c r="D138" s="82"/>
      <c r="E138" s="82"/>
      <c r="F138" s="82"/>
    </row>
    <row r="139" spans="4:6" ht="14.45" customHeight="1" x14ac:dyDescent="0.25">
      <c r="D139" s="82"/>
      <c r="E139" s="82"/>
      <c r="F139" s="82"/>
    </row>
    <row r="140" spans="4:6" ht="14.45" customHeight="1" x14ac:dyDescent="0.25">
      <c r="D140" s="82"/>
      <c r="E140" s="82"/>
      <c r="F140" s="82"/>
    </row>
    <row r="141" spans="4:6" ht="14.45" customHeight="1" x14ac:dyDescent="0.25">
      <c r="D141" s="82"/>
      <c r="E141" s="82"/>
      <c r="F141" s="82"/>
    </row>
    <row r="142" spans="4:6" ht="14.45" customHeight="1" x14ac:dyDescent="0.25">
      <c r="D142" s="82"/>
      <c r="E142" s="82"/>
      <c r="F142" s="82"/>
    </row>
    <row r="143" spans="4:6" ht="14.45" customHeight="1" x14ac:dyDescent="0.25">
      <c r="D143" s="82"/>
      <c r="E143" s="82"/>
      <c r="F143" s="82"/>
    </row>
    <row r="144" spans="4:6" ht="14.45" customHeight="1" x14ac:dyDescent="0.25">
      <c r="D144" s="82"/>
      <c r="E144" s="82"/>
      <c r="F144" s="82"/>
    </row>
    <row r="145" spans="4:6" ht="14.45" customHeight="1" x14ac:dyDescent="0.25">
      <c r="D145" s="82"/>
      <c r="E145" s="82"/>
      <c r="F145" s="82"/>
    </row>
    <row r="146" spans="4:6" ht="14.45" customHeight="1" x14ac:dyDescent="0.25">
      <c r="D146" s="82"/>
      <c r="E146" s="82"/>
      <c r="F146" s="82"/>
    </row>
    <row r="147" spans="4:6" ht="14.45" customHeight="1" x14ac:dyDescent="0.25">
      <c r="D147" s="82"/>
      <c r="E147" s="82"/>
      <c r="F147" s="82"/>
    </row>
    <row r="148" spans="4:6" ht="14.45" customHeight="1" x14ac:dyDescent="0.25">
      <c r="D148" s="82"/>
      <c r="E148" s="82"/>
      <c r="F148" s="82"/>
    </row>
    <row r="149" spans="4:6" ht="14.45" customHeight="1" x14ac:dyDescent="0.25">
      <c r="D149" s="82"/>
      <c r="E149" s="82"/>
      <c r="F149" s="82"/>
    </row>
    <row r="150" spans="4:6" ht="14.45" customHeight="1" x14ac:dyDescent="0.25">
      <c r="D150" s="82"/>
      <c r="E150" s="82"/>
      <c r="F150" s="82"/>
    </row>
    <row r="151" spans="4:6" ht="14.45" customHeight="1" x14ac:dyDescent="0.25">
      <c r="D151" s="82"/>
      <c r="E151" s="82"/>
      <c r="F151" s="82"/>
    </row>
    <row r="152" spans="4:6" ht="14.45" customHeight="1" x14ac:dyDescent="0.25">
      <c r="D152" s="82"/>
      <c r="E152" s="82"/>
      <c r="F152" s="82"/>
    </row>
    <row r="153" spans="4:6" ht="14.45" customHeight="1" x14ac:dyDescent="0.25">
      <c r="D153" s="82"/>
      <c r="E153" s="82"/>
      <c r="F153" s="82"/>
    </row>
    <row r="154" spans="4:6" ht="14.45" customHeight="1" x14ac:dyDescent="0.25">
      <c r="D154" s="82"/>
      <c r="E154" s="82"/>
      <c r="F154" s="82"/>
    </row>
    <row r="155" spans="4:6" ht="14.45" customHeight="1" x14ac:dyDescent="0.25">
      <c r="D155" s="82"/>
      <c r="E155" s="82"/>
      <c r="F155" s="82"/>
    </row>
    <row r="156" spans="4:6" ht="14.45" customHeight="1" x14ac:dyDescent="0.25">
      <c r="D156" s="82"/>
      <c r="E156" s="82"/>
      <c r="F156" s="82"/>
    </row>
    <row r="157" spans="4:6" ht="14.45" customHeight="1" x14ac:dyDescent="0.25">
      <c r="D157" s="82"/>
      <c r="E157" s="82"/>
      <c r="F157" s="82"/>
    </row>
    <row r="158" spans="4:6" ht="14.45" customHeight="1" x14ac:dyDescent="0.25">
      <c r="D158" s="82"/>
      <c r="E158" s="82"/>
      <c r="F158" s="82"/>
    </row>
    <row r="159" spans="4:6" ht="14.45" customHeight="1" x14ac:dyDescent="0.25">
      <c r="D159" s="82"/>
      <c r="E159" s="82"/>
      <c r="F159" s="82"/>
    </row>
    <row r="160" spans="4:6" ht="14.45" customHeight="1" x14ac:dyDescent="0.25">
      <c r="D160" s="82"/>
      <c r="E160" s="82"/>
      <c r="F160" s="82"/>
    </row>
    <row r="161" spans="4:6" ht="14.45" customHeight="1" x14ac:dyDescent="0.25">
      <c r="D161" s="82"/>
      <c r="E161" s="82"/>
      <c r="F161" s="82"/>
    </row>
    <row r="162" spans="4:6" ht="14.45" customHeight="1" x14ac:dyDescent="0.25">
      <c r="D162" s="82"/>
      <c r="E162" s="82"/>
      <c r="F162" s="82"/>
    </row>
    <row r="163" spans="4:6" ht="14.45" customHeight="1" x14ac:dyDescent="0.25">
      <c r="D163" s="82"/>
      <c r="E163" s="82"/>
      <c r="F163" s="82"/>
    </row>
    <row r="164" spans="4:6" ht="14.45" customHeight="1" x14ac:dyDescent="0.25">
      <c r="D164" s="82"/>
      <c r="E164" s="82"/>
      <c r="F164" s="82"/>
    </row>
    <row r="165" spans="4:6" ht="14.45" customHeight="1" x14ac:dyDescent="0.25">
      <c r="D165" s="82"/>
      <c r="E165" s="82"/>
      <c r="F165" s="82"/>
    </row>
    <row r="166" spans="4:6" ht="14.45" customHeight="1" x14ac:dyDescent="0.25">
      <c r="D166" s="82"/>
      <c r="E166" s="82"/>
      <c r="F166" s="82"/>
    </row>
    <row r="167" spans="4:6" ht="14.45" customHeight="1" x14ac:dyDescent="0.25">
      <c r="D167" s="82"/>
      <c r="E167" s="82"/>
      <c r="F167" s="82"/>
    </row>
    <row r="168" spans="4:6" ht="14.45" customHeight="1" x14ac:dyDescent="0.25">
      <c r="D168" s="82"/>
      <c r="E168" s="82"/>
      <c r="F168" s="82"/>
    </row>
    <row r="169" spans="4:6" ht="14.45" customHeight="1" x14ac:dyDescent="0.25">
      <c r="D169" s="82"/>
      <c r="E169" s="82"/>
      <c r="F169" s="82"/>
    </row>
    <row r="170" spans="4:6" ht="14.45" customHeight="1" x14ac:dyDescent="0.25">
      <c r="D170" s="82"/>
      <c r="E170" s="82"/>
      <c r="F170" s="82"/>
    </row>
    <row r="171" spans="4:6" ht="14.45" customHeight="1" x14ac:dyDescent="0.25">
      <c r="D171" s="82"/>
      <c r="E171" s="82"/>
      <c r="F171" s="82"/>
    </row>
    <row r="172" spans="4:6" ht="14.45" customHeight="1" x14ac:dyDescent="0.25">
      <c r="D172" s="82"/>
      <c r="E172" s="82"/>
      <c r="F172" s="82"/>
    </row>
    <row r="173" spans="4:6" ht="14.45" customHeight="1" x14ac:dyDescent="0.25">
      <c r="D173" s="82"/>
      <c r="E173" s="82"/>
      <c r="F173" s="82"/>
    </row>
    <row r="174" spans="4:6" ht="14.45" customHeight="1" x14ac:dyDescent="0.25">
      <c r="D174" s="82"/>
      <c r="E174" s="82"/>
      <c r="F174" s="82"/>
    </row>
    <row r="175" spans="4:6" ht="14.45" customHeight="1" x14ac:dyDescent="0.25">
      <c r="D175" s="82"/>
      <c r="E175" s="82"/>
      <c r="F175" s="82"/>
    </row>
    <row r="176" spans="4:6" ht="14.45" customHeight="1" x14ac:dyDescent="0.25">
      <c r="D176" s="82"/>
      <c r="E176" s="82"/>
      <c r="F176" s="82"/>
    </row>
    <row r="177" spans="4:6" ht="14.45" customHeight="1" x14ac:dyDescent="0.25">
      <c r="D177" s="82"/>
      <c r="E177" s="82"/>
      <c r="F177" s="82"/>
    </row>
    <row r="178" spans="4:6" ht="14.45" customHeight="1" x14ac:dyDescent="0.25">
      <c r="D178" s="82"/>
      <c r="E178" s="82"/>
      <c r="F178" s="82"/>
    </row>
    <row r="179" spans="4:6" ht="14.45" customHeight="1" x14ac:dyDescent="0.25">
      <c r="D179" s="82"/>
      <c r="E179" s="82"/>
      <c r="F179" s="82"/>
    </row>
    <row r="180" spans="4:6" ht="14.45" customHeight="1" x14ac:dyDescent="0.25">
      <c r="D180" s="82"/>
      <c r="E180" s="82"/>
      <c r="F180" s="82"/>
    </row>
    <row r="181" spans="4:6" ht="14.45" customHeight="1" x14ac:dyDescent="0.25">
      <c r="D181" s="82"/>
      <c r="E181" s="82"/>
      <c r="F181" s="82"/>
    </row>
    <row r="182" spans="4:6" ht="14.45" customHeight="1" x14ac:dyDescent="0.25">
      <c r="D182" s="82"/>
      <c r="E182" s="82"/>
      <c r="F182" s="82"/>
    </row>
    <row r="183" spans="4:6" ht="14.45" customHeight="1" x14ac:dyDescent="0.25">
      <c r="D183" s="82"/>
      <c r="E183" s="82"/>
      <c r="F183" s="82"/>
    </row>
    <row r="184" spans="4:6" ht="14.45" customHeight="1" x14ac:dyDescent="0.25">
      <c r="D184" s="82"/>
      <c r="E184" s="82"/>
      <c r="F184" s="82"/>
    </row>
    <row r="185" spans="4:6" ht="14.45" customHeight="1" x14ac:dyDescent="0.25">
      <c r="D185" s="82"/>
      <c r="E185" s="82"/>
      <c r="F185" s="82"/>
    </row>
    <row r="186" spans="4:6" ht="14.45" customHeight="1" x14ac:dyDescent="0.25">
      <c r="D186" s="82"/>
      <c r="E186" s="82"/>
      <c r="F186" s="82"/>
    </row>
    <row r="187" spans="4:6" ht="14.45" customHeight="1" x14ac:dyDescent="0.25">
      <c r="D187" s="82"/>
      <c r="E187" s="82"/>
      <c r="F187" s="82"/>
    </row>
    <row r="188" spans="4:6" ht="14.45" customHeight="1" x14ac:dyDescent="0.25">
      <c r="D188" s="82"/>
      <c r="E188" s="82"/>
      <c r="F188" s="82"/>
    </row>
    <row r="189" spans="4:6" ht="14.45" customHeight="1" x14ac:dyDescent="0.25">
      <c r="D189" s="82"/>
      <c r="E189" s="82"/>
      <c r="F189" s="82"/>
    </row>
    <row r="190" spans="4:6" ht="14.45" customHeight="1" x14ac:dyDescent="0.25">
      <c r="D190" s="82"/>
      <c r="E190" s="82"/>
      <c r="F190" s="82"/>
    </row>
    <row r="191" spans="4:6" ht="14.45" customHeight="1" x14ac:dyDescent="0.25">
      <c r="D191" s="82"/>
      <c r="E191" s="82"/>
      <c r="F191" s="82"/>
    </row>
    <row r="192" spans="4:6" ht="14.45" customHeight="1" x14ac:dyDescent="0.25">
      <c r="D192" s="82"/>
      <c r="E192" s="82"/>
      <c r="F192" s="82"/>
    </row>
    <row r="193" spans="4:6" ht="14.45" customHeight="1" x14ac:dyDescent="0.25">
      <c r="D193" s="82"/>
      <c r="E193" s="82"/>
      <c r="F193" s="82"/>
    </row>
    <row r="194" spans="4:6" ht="14.45" customHeight="1" x14ac:dyDescent="0.25">
      <c r="D194" s="82"/>
      <c r="E194" s="82"/>
      <c r="F194" s="82"/>
    </row>
    <row r="195" spans="4:6" ht="14.45" customHeight="1" x14ac:dyDescent="0.25">
      <c r="D195" s="82"/>
      <c r="E195" s="82"/>
      <c r="F195" s="82"/>
    </row>
    <row r="196" spans="4:6" ht="14.45" customHeight="1" x14ac:dyDescent="0.25">
      <c r="D196" s="82"/>
      <c r="E196" s="82"/>
      <c r="F196" s="82"/>
    </row>
    <row r="197" spans="4:6" ht="14.45" customHeight="1" x14ac:dyDescent="0.25">
      <c r="D197" s="82"/>
      <c r="E197" s="82"/>
      <c r="F197" s="82"/>
    </row>
    <row r="198" spans="4:6" ht="14.45" customHeight="1" x14ac:dyDescent="0.25">
      <c r="D198" s="82"/>
      <c r="E198" s="82"/>
      <c r="F198" s="82"/>
    </row>
    <row r="199" spans="4:6" ht="14.45" customHeight="1" x14ac:dyDescent="0.25">
      <c r="D199" s="82"/>
      <c r="E199" s="82"/>
      <c r="F199" s="82"/>
    </row>
    <row r="200" spans="4:6" ht="14.45" customHeight="1" x14ac:dyDescent="0.25">
      <c r="D200" s="82"/>
      <c r="E200" s="82"/>
      <c r="F200" s="82"/>
    </row>
    <row r="201" spans="4:6" ht="14.45" customHeight="1" x14ac:dyDescent="0.25">
      <c r="D201" s="82"/>
      <c r="E201" s="82"/>
      <c r="F201" s="82"/>
    </row>
    <row r="202" spans="4:6" ht="14.45" customHeight="1" x14ac:dyDescent="0.25">
      <c r="D202" s="82"/>
      <c r="E202" s="82"/>
      <c r="F202" s="82"/>
    </row>
    <row r="203" spans="4:6" ht="14.45" customHeight="1" x14ac:dyDescent="0.25">
      <c r="D203" s="82"/>
      <c r="E203" s="82"/>
      <c r="F203" s="82"/>
    </row>
    <row r="204" spans="4:6" ht="14.45" customHeight="1" x14ac:dyDescent="0.25">
      <c r="D204" s="82"/>
      <c r="E204" s="82"/>
      <c r="F204" s="82"/>
    </row>
    <row r="205" spans="4:6" ht="14.45" customHeight="1" x14ac:dyDescent="0.25">
      <c r="D205" s="82"/>
      <c r="E205" s="82"/>
      <c r="F205" s="82"/>
    </row>
    <row r="206" spans="4:6" ht="14.45" customHeight="1" x14ac:dyDescent="0.25">
      <c r="D206" s="82"/>
      <c r="E206" s="82"/>
      <c r="F206" s="82"/>
    </row>
    <row r="207" spans="4:6" ht="14.45" customHeight="1" x14ac:dyDescent="0.25">
      <c r="D207" s="82"/>
      <c r="E207" s="82"/>
      <c r="F207" s="82"/>
    </row>
    <row r="208" spans="4:6" ht="14.45" customHeight="1" x14ac:dyDescent="0.25">
      <c r="D208" s="82"/>
      <c r="E208" s="82"/>
      <c r="F208" s="82"/>
    </row>
    <row r="209" spans="4:6" ht="14.45" customHeight="1" x14ac:dyDescent="0.25">
      <c r="D209" s="82"/>
      <c r="E209" s="82"/>
      <c r="F209" s="82"/>
    </row>
    <row r="210" spans="4:6" ht="14.45" customHeight="1" x14ac:dyDescent="0.25">
      <c r="D210" s="82"/>
      <c r="E210" s="82"/>
      <c r="F210" s="82"/>
    </row>
    <row r="211" spans="4:6" ht="14.45" customHeight="1" x14ac:dyDescent="0.25">
      <c r="D211" s="82"/>
      <c r="E211" s="82"/>
      <c r="F211" s="82"/>
    </row>
    <row r="212" spans="4:6" ht="14.45" customHeight="1" x14ac:dyDescent="0.25">
      <c r="D212" s="82"/>
      <c r="E212" s="82"/>
      <c r="F212" s="82"/>
    </row>
    <row r="213" spans="4:6" ht="14.45" customHeight="1" x14ac:dyDescent="0.25">
      <c r="D213" s="82"/>
      <c r="E213" s="82"/>
      <c r="F213" s="82"/>
    </row>
    <row r="214" spans="4:6" ht="14.45" customHeight="1" x14ac:dyDescent="0.25">
      <c r="D214" s="82"/>
      <c r="E214" s="82"/>
      <c r="F214" s="82"/>
    </row>
    <row r="215" spans="4:6" ht="14.45" customHeight="1" x14ac:dyDescent="0.25">
      <c r="D215" s="82"/>
      <c r="E215" s="82"/>
      <c r="F215" s="82"/>
    </row>
    <row r="216" spans="4:6" ht="14.45" customHeight="1" x14ac:dyDescent="0.25">
      <c r="D216" s="82"/>
      <c r="E216" s="82"/>
      <c r="F216" s="82"/>
    </row>
    <row r="217" spans="4:6" ht="14.45" customHeight="1" x14ac:dyDescent="0.25">
      <c r="D217" s="82"/>
      <c r="E217" s="82"/>
      <c r="F217" s="82"/>
    </row>
    <row r="218" spans="4:6" ht="14.45" customHeight="1" x14ac:dyDescent="0.25">
      <c r="D218" s="82"/>
      <c r="E218" s="82"/>
      <c r="F218" s="82"/>
    </row>
    <row r="219" spans="4:6" ht="14.45" customHeight="1" x14ac:dyDescent="0.25">
      <c r="D219" s="82"/>
      <c r="E219" s="82"/>
      <c r="F219" s="82"/>
    </row>
    <row r="220" spans="4:6" ht="14.45" customHeight="1" x14ac:dyDescent="0.25">
      <c r="D220" s="82"/>
      <c r="E220" s="82"/>
      <c r="F220" s="82"/>
    </row>
    <row r="221" spans="4:6" ht="14.45" customHeight="1" x14ac:dyDescent="0.25">
      <c r="D221" s="82"/>
      <c r="E221" s="82"/>
      <c r="F221" s="82"/>
    </row>
    <row r="222" spans="4:6" ht="14.45" customHeight="1" x14ac:dyDescent="0.25">
      <c r="D222" s="82"/>
      <c r="E222" s="82"/>
      <c r="F222" s="82"/>
    </row>
    <row r="223" spans="4:6" ht="14.45" customHeight="1" x14ac:dyDescent="0.25">
      <c r="D223" s="82"/>
      <c r="E223" s="82"/>
      <c r="F223" s="82"/>
    </row>
    <row r="224" spans="4:6" ht="14.45" customHeight="1" x14ac:dyDescent="0.25">
      <c r="D224" s="82"/>
      <c r="E224" s="82"/>
      <c r="F224" s="82"/>
    </row>
    <row r="225" spans="4:6" ht="14.45" customHeight="1" x14ac:dyDescent="0.25">
      <c r="D225" s="82"/>
      <c r="E225" s="82"/>
      <c r="F225" s="82"/>
    </row>
    <row r="226" spans="4:6" ht="14.45" customHeight="1" x14ac:dyDescent="0.25">
      <c r="D226" s="82"/>
      <c r="E226" s="82"/>
      <c r="F226" s="82"/>
    </row>
    <row r="227" spans="4:6" ht="14.45" customHeight="1" x14ac:dyDescent="0.25">
      <c r="D227" s="82"/>
      <c r="E227" s="82"/>
      <c r="F227" s="82"/>
    </row>
    <row r="228" spans="4:6" ht="14.45" customHeight="1" x14ac:dyDescent="0.25">
      <c r="D228" s="82"/>
      <c r="E228" s="82"/>
      <c r="F228" s="82"/>
    </row>
    <row r="229" spans="4:6" ht="14.45" customHeight="1" x14ac:dyDescent="0.25">
      <c r="D229" s="82"/>
      <c r="E229" s="82"/>
      <c r="F229" s="82"/>
    </row>
    <row r="230" spans="4:6" ht="14.45" customHeight="1" x14ac:dyDescent="0.25">
      <c r="D230" s="82"/>
      <c r="E230" s="82"/>
      <c r="F230" s="82"/>
    </row>
    <row r="231" spans="4:6" ht="14.45" customHeight="1" x14ac:dyDescent="0.25">
      <c r="D231" s="82"/>
      <c r="E231" s="82"/>
      <c r="F231" s="82"/>
    </row>
    <row r="232" spans="4:6" ht="14.45" customHeight="1" x14ac:dyDescent="0.25">
      <c r="D232" s="82"/>
      <c r="E232" s="82"/>
      <c r="F232" s="82"/>
    </row>
    <row r="233" spans="4:6" ht="14.45" customHeight="1" x14ac:dyDescent="0.25">
      <c r="D233" s="82"/>
      <c r="E233" s="82"/>
      <c r="F233" s="82"/>
    </row>
    <row r="234" spans="4:6" ht="14.45" customHeight="1" x14ac:dyDescent="0.25">
      <c r="D234" s="82"/>
      <c r="E234" s="82"/>
      <c r="F234" s="82"/>
    </row>
    <row r="235" spans="4:6" ht="14.45" customHeight="1" x14ac:dyDescent="0.25">
      <c r="D235" s="82"/>
      <c r="E235" s="82"/>
      <c r="F235" s="82"/>
    </row>
    <row r="236" spans="4:6" ht="14.45" customHeight="1" x14ac:dyDescent="0.25">
      <c r="D236" s="82"/>
      <c r="E236" s="82"/>
      <c r="F236" s="82"/>
    </row>
    <row r="237" spans="4:6" ht="14.45" customHeight="1" x14ac:dyDescent="0.25">
      <c r="D237" s="82"/>
      <c r="E237" s="82"/>
      <c r="F237" s="82"/>
    </row>
    <row r="238" spans="4:6" ht="14.45" customHeight="1" x14ac:dyDescent="0.25">
      <c r="D238" s="82"/>
      <c r="E238" s="82"/>
      <c r="F238" s="82"/>
    </row>
    <row r="239" spans="4:6" ht="14.45" customHeight="1" x14ac:dyDescent="0.25">
      <c r="D239" s="82"/>
      <c r="E239" s="82"/>
      <c r="F239" s="82"/>
    </row>
    <row r="240" spans="4:6" ht="14.45" customHeight="1" x14ac:dyDescent="0.25">
      <c r="D240" s="82"/>
      <c r="E240" s="82"/>
      <c r="F240" s="82"/>
    </row>
    <row r="241" spans="4:6" ht="14.45" customHeight="1" x14ac:dyDescent="0.25">
      <c r="D241" s="82"/>
      <c r="E241" s="82"/>
      <c r="F241" s="82"/>
    </row>
    <row r="242" spans="4:6" ht="14.45" customHeight="1" x14ac:dyDescent="0.25">
      <c r="D242" s="82"/>
      <c r="E242" s="82"/>
      <c r="F242" s="82"/>
    </row>
    <row r="243" spans="4:6" ht="14.45" customHeight="1" x14ac:dyDescent="0.25">
      <c r="D243" s="82"/>
      <c r="E243" s="82"/>
      <c r="F243" s="82"/>
    </row>
    <row r="244" spans="4:6" ht="14.45" customHeight="1" x14ac:dyDescent="0.25">
      <c r="D244" s="82"/>
      <c r="E244" s="82"/>
      <c r="F244" s="82"/>
    </row>
    <row r="245" spans="4:6" ht="14.45" customHeight="1" x14ac:dyDescent="0.25">
      <c r="D245" s="82"/>
      <c r="E245" s="82"/>
      <c r="F245" s="82"/>
    </row>
    <row r="246" spans="4:6" ht="14.45" customHeight="1" x14ac:dyDescent="0.25">
      <c r="D246" s="82"/>
      <c r="E246" s="82"/>
      <c r="F246" s="82"/>
    </row>
    <row r="247" spans="4:6" ht="14.45" customHeight="1" x14ac:dyDescent="0.25">
      <c r="D247" s="82"/>
      <c r="E247" s="82"/>
      <c r="F247" s="82"/>
    </row>
    <row r="248" spans="4:6" ht="14.45" customHeight="1" x14ac:dyDescent="0.25">
      <c r="D248" s="82"/>
      <c r="E248" s="82"/>
      <c r="F248" s="82"/>
    </row>
    <row r="249" spans="4:6" ht="14.45" customHeight="1" x14ac:dyDescent="0.25">
      <c r="D249" s="82"/>
      <c r="E249" s="82"/>
      <c r="F249" s="82"/>
    </row>
    <row r="250" spans="4:6" ht="14.45" customHeight="1" x14ac:dyDescent="0.25">
      <c r="D250" s="82"/>
      <c r="E250" s="82"/>
      <c r="F250" s="82"/>
    </row>
    <row r="251" spans="4:6" ht="14.45" customHeight="1" x14ac:dyDescent="0.25">
      <c r="D251" s="82"/>
      <c r="E251" s="82"/>
      <c r="F251" s="82"/>
    </row>
    <row r="252" spans="4:6" ht="14.45" customHeight="1" x14ac:dyDescent="0.25">
      <c r="D252" s="82"/>
      <c r="E252" s="82"/>
      <c r="F252" s="82"/>
    </row>
    <row r="253" spans="4:6" ht="14.45" customHeight="1" x14ac:dyDescent="0.25">
      <c r="D253" s="82"/>
      <c r="E253" s="82"/>
      <c r="F253" s="82"/>
    </row>
    <row r="254" spans="4:6" ht="14.45" customHeight="1" x14ac:dyDescent="0.25">
      <c r="D254" s="82"/>
      <c r="E254" s="82"/>
      <c r="F254" s="82"/>
    </row>
    <row r="255" spans="4:6" ht="14.45" customHeight="1" x14ac:dyDescent="0.25">
      <c r="D255" s="82"/>
      <c r="E255" s="82"/>
      <c r="F255" s="82"/>
    </row>
    <row r="256" spans="4:6" ht="14.45" customHeight="1" x14ac:dyDescent="0.25">
      <c r="D256" s="82"/>
      <c r="E256" s="82"/>
      <c r="F256" s="82"/>
    </row>
    <row r="257" spans="4:6" ht="14.45" customHeight="1" x14ac:dyDescent="0.25">
      <c r="D257" s="82"/>
      <c r="E257" s="82"/>
      <c r="F257" s="82"/>
    </row>
    <row r="258" spans="4:6" ht="14.45" customHeight="1" x14ac:dyDescent="0.25">
      <c r="D258" s="82"/>
      <c r="E258" s="82"/>
      <c r="F258" s="82"/>
    </row>
    <row r="259" spans="4:6" ht="14.45" customHeight="1" x14ac:dyDescent="0.25">
      <c r="D259" s="82"/>
      <c r="E259" s="82"/>
      <c r="F259" s="82"/>
    </row>
    <row r="260" spans="4:6" ht="14.45" customHeight="1" x14ac:dyDescent="0.25">
      <c r="D260" s="82"/>
      <c r="E260" s="82"/>
      <c r="F260" s="82"/>
    </row>
    <row r="261" spans="4:6" ht="14.45" customHeight="1" x14ac:dyDescent="0.25">
      <c r="D261" s="82"/>
      <c r="E261" s="82"/>
      <c r="F261" s="82"/>
    </row>
    <row r="262" spans="4:6" ht="14.45" customHeight="1" x14ac:dyDescent="0.25">
      <c r="D262" s="82"/>
      <c r="E262" s="82"/>
      <c r="F262" s="82"/>
    </row>
    <row r="263" spans="4:6" ht="14.45" customHeight="1" x14ac:dyDescent="0.25">
      <c r="D263" s="82"/>
      <c r="E263" s="82"/>
      <c r="F263" s="82"/>
    </row>
    <row r="264" spans="4:6" ht="14.45" customHeight="1" x14ac:dyDescent="0.25">
      <c r="D264" s="82"/>
      <c r="E264" s="82"/>
      <c r="F264" s="82"/>
    </row>
    <row r="265" spans="4:6" ht="14.45" customHeight="1" x14ac:dyDescent="0.25">
      <c r="D265" s="82"/>
      <c r="E265" s="82"/>
      <c r="F265" s="82"/>
    </row>
    <row r="266" spans="4:6" ht="14.45" customHeight="1" x14ac:dyDescent="0.25">
      <c r="D266" s="82"/>
      <c r="E266" s="82"/>
      <c r="F266" s="82"/>
    </row>
    <row r="267" spans="4:6" ht="14.45" customHeight="1" x14ac:dyDescent="0.25">
      <c r="D267" s="82"/>
      <c r="E267" s="82"/>
      <c r="F267" s="82"/>
    </row>
    <row r="268" spans="4:6" ht="14.45" customHeight="1" x14ac:dyDescent="0.25">
      <c r="D268" s="82"/>
      <c r="E268" s="82"/>
      <c r="F268" s="82"/>
    </row>
    <row r="269" spans="4:6" ht="14.45" customHeight="1" x14ac:dyDescent="0.25">
      <c r="D269" s="82"/>
      <c r="E269" s="82"/>
      <c r="F269" s="82"/>
    </row>
    <row r="270" spans="4:6" ht="14.45" customHeight="1" x14ac:dyDescent="0.25">
      <c r="D270" s="82"/>
      <c r="E270" s="82"/>
      <c r="F270" s="82"/>
    </row>
    <row r="271" spans="4:6" ht="14.45" customHeight="1" x14ac:dyDescent="0.25">
      <c r="D271" s="82"/>
      <c r="E271" s="82"/>
      <c r="F271" s="82"/>
    </row>
    <row r="272" spans="4:6" ht="14.45" customHeight="1" x14ac:dyDescent="0.25">
      <c r="D272" s="82"/>
      <c r="E272" s="82"/>
      <c r="F272" s="82"/>
    </row>
    <row r="273" spans="4:6" ht="14.45" customHeight="1" x14ac:dyDescent="0.25">
      <c r="D273" s="82"/>
      <c r="E273" s="82"/>
      <c r="F273" s="82"/>
    </row>
    <row r="274" spans="4:6" ht="14.45" customHeight="1" x14ac:dyDescent="0.25">
      <c r="D274" s="82"/>
      <c r="E274" s="82"/>
      <c r="F274" s="82"/>
    </row>
    <row r="275" spans="4:6" ht="14.45" customHeight="1" x14ac:dyDescent="0.25">
      <c r="D275" s="82"/>
      <c r="E275" s="82"/>
      <c r="F275" s="82"/>
    </row>
    <row r="276" spans="4:6" ht="14.45" customHeight="1" x14ac:dyDescent="0.25">
      <c r="D276" s="82"/>
      <c r="E276" s="82"/>
      <c r="F276" s="82"/>
    </row>
    <row r="277" spans="4:6" ht="14.45" customHeight="1" x14ac:dyDescent="0.25">
      <c r="D277" s="82"/>
      <c r="E277" s="82"/>
      <c r="F277" s="82"/>
    </row>
    <row r="278" spans="4:6" ht="14.45" customHeight="1" x14ac:dyDescent="0.25">
      <c r="D278" s="82"/>
      <c r="E278" s="82"/>
      <c r="F278" s="82"/>
    </row>
    <row r="279" spans="4:6" ht="14.45" customHeight="1" x14ac:dyDescent="0.25">
      <c r="D279" s="82"/>
      <c r="E279" s="82"/>
      <c r="F279" s="82"/>
    </row>
    <row r="280" spans="4:6" ht="14.45" customHeight="1" x14ac:dyDescent="0.25">
      <c r="D280" s="82"/>
      <c r="E280" s="82"/>
      <c r="F280" s="82"/>
    </row>
    <row r="281" spans="4:6" ht="14.45" customHeight="1" x14ac:dyDescent="0.25">
      <c r="D281" s="82"/>
      <c r="E281" s="82"/>
      <c r="F281" s="82"/>
    </row>
    <row r="282" spans="4:6" ht="14.45" customHeight="1" x14ac:dyDescent="0.25">
      <c r="D282" s="82"/>
      <c r="E282" s="82"/>
      <c r="F282" s="82"/>
    </row>
    <row r="283" spans="4:6" ht="14.45" customHeight="1" x14ac:dyDescent="0.25">
      <c r="D283" s="82"/>
      <c r="E283" s="82"/>
      <c r="F283" s="82"/>
    </row>
    <row r="284" spans="4:6" ht="14.45" customHeight="1" x14ac:dyDescent="0.25">
      <c r="D284" s="82"/>
      <c r="E284" s="82"/>
      <c r="F284" s="82"/>
    </row>
    <row r="285" spans="4:6" ht="14.45" customHeight="1" x14ac:dyDescent="0.25">
      <c r="D285" s="82"/>
      <c r="E285" s="82"/>
      <c r="F285" s="82"/>
    </row>
    <row r="286" spans="4:6" ht="14.45" customHeight="1" x14ac:dyDescent="0.25">
      <c r="D286" s="82"/>
      <c r="E286" s="82"/>
      <c r="F286" s="82"/>
    </row>
    <row r="287" spans="4:6" ht="14.45" customHeight="1" x14ac:dyDescent="0.25">
      <c r="D287" s="82"/>
      <c r="E287" s="82"/>
      <c r="F287" s="82"/>
    </row>
    <row r="288" spans="4:6" ht="14.45" customHeight="1" x14ac:dyDescent="0.25">
      <c r="D288" s="82"/>
      <c r="E288" s="82"/>
      <c r="F288" s="82"/>
    </row>
    <row r="289" spans="4:6" ht="14.45" customHeight="1" x14ac:dyDescent="0.25">
      <c r="D289" s="82"/>
      <c r="E289" s="82"/>
      <c r="F289" s="82"/>
    </row>
    <row r="290" spans="4:6" ht="14.45" customHeight="1" x14ac:dyDescent="0.25">
      <c r="D290" s="82"/>
      <c r="E290" s="82"/>
      <c r="F290" s="82"/>
    </row>
    <row r="291" spans="4:6" ht="14.45" customHeight="1" x14ac:dyDescent="0.25">
      <c r="D291" s="82"/>
      <c r="E291" s="82"/>
      <c r="F291" s="82"/>
    </row>
    <row r="292" spans="4:6" ht="14.45" customHeight="1" x14ac:dyDescent="0.25">
      <c r="D292" s="82"/>
      <c r="E292" s="82"/>
      <c r="F292" s="82"/>
    </row>
    <row r="293" spans="4:6" ht="14.45" customHeight="1" x14ac:dyDescent="0.25">
      <c r="D293" s="82"/>
      <c r="E293" s="82"/>
      <c r="F293" s="82"/>
    </row>
    <row r="294" spans="4:6" ht="14.45" customHeight="1" x14ac:dyDescent="0.25">
      <c r="D294" s="82"/>
      <c r="E294" s="82"/>
      <c r="F294" s="82"/>
    </row>
    <row r="295" spans="4:6" ht="14.45" customHeight="1" x14ac:dyDescent="0.25">
      <c r="D295" s="82"/>
      <c r="E295" s="82"/>
      <c r="F295" s="82"/>
    </row>
    <row r="296" spans="4:6" ht="14.45" customHeight="1" x14ac:dyDescent="0.25">
      <c r="D296" s="82"/>
      <c r="E296" s="82"/>
      <c r="F296" s="82"/>
    </row>
    <row r="297" spans="4:6" ht="14.45" customHeight="1" x14ac:dyDescent="0.25">
      <c r="D297" s="82"/>
      <c r="E297" s="82"/>
      <c r="F297" s="82"/>
    </row>
    <row r="298" spans="4:6" ht="14.45" customHeight="1" x14ac:dyDescent="0.25">
      <c r="D298" s="82"/>
      <c r="E298" s="82"/>
      <c r="F298" s="82"/>
    </row>
    <row r="299" spans="4:6" ht="14.45" customHeight="1" x14ac:dyDescent="0.25">
      <c r="D299" s="82"/>
      <c r="E299" s="82"/>
      <c r="F299" s="82"/>
    </row>
    <row r="300" spans="4:6" ht="14.45" customHeight="1" x14ac:dyDescent="0.25">
      <c r="D300" s="82"/>
      <c r="E300" s="82"/>
      <c r="F300" s="82"/>
    </row>
    <row r="301" spans="4:6" ht="14.45" customHeight="1" x14ac:dyDescent="0.25">
      <c r="D301" s="82"/>
      <c r="E301" s="82"/>
      <c r="F301" s="82"/>
    </row>
    <row r="302" spans="4:6" ht="14.45" customHeight="1" x14ac:dyDescent="0.25">
      <c r="D302" s="82"/>
      <c r="E302" s="82"/>
      <c r="F302" s="82"/>
    </row>
    <row r="303" spans="4:6" ht="14.45" customHeight="1" x14ac:dyDescent="0.25">
      <c r="D303" s="82"/>
      <c r="E303" s="82"/>
      <c r="F303" s="82"/>
    </row>
    <row r="304" spans="4:6" ht="14.45" customHeight="1" x14ac:dyDescent="0.25">
      <c r="D304" s="82"/>
      <c r="E304" s="82"/>
      <c r="F304" s="82"/>
    </row>
    <row r="305" spans="4:6" ht="14.45" customHeight="1" x14ac:dyDescent="0.25">
      <c r="D305" s="82"/>
      <c r="E305" s="82"/>
      <c r="F305" s="82"/>
    </row>
    <row r="306" spans="4:6" ht="14.45" customHeight="1" x14ac:dyDescent="0.25">
      <c r="D306" s="82"/>
      <c r="E306" s="82"/>
      <c r="F306" s="82"/>
    </row>
    <row r="307" spans="4:6" ht="14.45" customHeight="1" x14ac:dyDescent="0.25">
      <c r="D307" s="82"/>
      <c r="E307" s="82"/>
      <c r="F307" s="82"/>
    </row>
    <row r="308" spans="4:6" ht="14.45" customHeight="1" x14ac:dyDescent="0.25">
      <c r="D308" s="82"/>
      <c r="E308" s="82"/>
      <c r="F308" s="82"/>
    </row>
    <row r="309" spans="4:6" ht="14.45" customHeight="1" x14ac:dyDescent="0.25">
      <c r="D309" s="82"/>
      <c r="E309" s="82"/>
      <c r="F309" s="82"/>
    </row>
    <row r="310" spans="4:6" ht="14.45" customHeight="1" x14ac:dyDescent="0.25">
      <c r="D310" s="82"/>
      <c r="E310" s="82"/>
      <c r="F310" s="82"/>
    </row>
    <row r="311" spans="4:6" ht="14.45" customHeight="1" x14ac:dyDescent="0.25">
      <c r="D311" s="82"/>
      <c r="E311" s="82"/>
      <c r="F311" s="82"/>
    </row>
    <row r="312" spans="4:6" ht="14.45" customHeight="1" x14ac:dyDescent="0.25">
      <c r="D312" s="82"/>
      <c r="E312" s="82"/>
      <c r="F312" s="82"/>
    </row>
    <row r="313" spans="4:6" ht="14.45" customHeight="1" x14ac:dyDescent="0.25">
      <c r="D313" s="82"/>
      <c r="E313" s="82"/>
      <c r="F313" s="82"/>
    </row>
    <row r="314" spans="4:6" ht="14.45" customHeight="1" x14ac:dyDescent="0.25">
      <c r="D314" s="82"/>
      <c r="E314" s="82"/>
      <c r="F314" s="82"/>
    </row>
    <row r="315" spans="4:6" ht="14.45" customHeight="1" x14ac:dyDescent="0.25">
      <c r="D315" s="82"/>
      <c r="E315" s="82"/>
      <c r="F315" s="82"/>
    </row>
    <row r="316" spans="4:6" ht="14.45" customHeight="1" x14ac:dyDescent="0.25">
      <c r="D316" s="82"/>
      <c r="E316" s="82"/>
      <c r="F316" s="82"/>
    </row>
    <row r="317" spans="4:6" ht="14.45" customHeight="1" x14ac:dyDescent="0.25">
      <c r="D317" s="82"/>
      <c r="E317" s="82"/>
      <c r="F317" s="82"/>
    </row>
    <row r="318" spans="4:6" ht="14.45" customHeight="1" x14ac:dyDescent="0.25">
      <c r="D318" s="82"/>
      <c r="E318" s="82"/>
      <c r="F318" s="82"/>
    </row>
    <row r="319" spans="4:6" ht="14.45" customHeight="1" x14ac:dyDescent="0.25">
      <c r="D319" s="82"/>
      <c r="E319" s="82"/>
      <c r="F319" s="82"/>
    </row>
    <row r="320" spans="4:6" ht="14.45" customHeight="1" x14ac:dyDescent="0.25">
      <c r="D320" s="82"/>
      <c r="E320" s="82"/>
      <c r="F320" s="82"/>
    </row>
    <row r="321" spans="4:6" ht="14.45" customHeight="1" x14ac:dyDescent="0.25">
      <c r="D321" s="82"/>
      <c r="E321" s="82"/>
      <c r="F321" s="82"/>
    </row>
    <row r="322" spans="4:6" ht="14.45" customHeight="1" x14ac:dyDescent="0.25">
      <c r="D322" s="82"/>
      <c r="E322" s="82"/>
      <c r="F322" s="82"/>
    </row>
    <row r="323" spans="4:6" ht="14.45" customHeight="1" x14ac:dyDescent="0.25">
      <c r="D323" s="82"/>
      <c r="E323" s="82"/>
      <c r="F323" s="82"/>
    </row>
    <row r="324" spans="4:6" ht="14.45" customHeight="1" x14ac:dyDescent="0.25">
      <c r="D324" s="82"/>
      <c r="E324" s="82"/>
      <c r="F324" s="82"/>
    </row>
    <row r="325" spans="4:6" ht="14.45" customHeight="1" x14ac:dyDescent="0.25">
      <c r="D325" s="82"/>
      <c r="E325" s="82"/>
      <c r="F325" s="82"/>
    </row>
    <row r="326" spans="4:6" ht="14.45" customHeight="1" x14ac:dyDescent="0.25">
      <c r="D326" s="82"/>
      <c r="E326" s="82"/>
      <c r="F326" s="82"/>
    </row>
    <row r="327" spans="4:6" ht="14.45" customHeight="1" x14ac:dyDescent="0.25">
      <c r="D327" s="82"/>
      <c r="E327" s="82"/>
      <c r="F327" s="82"/>
    </row>
    <row r="328" spans="4:6" ht="14.45" customHeight="1" x14ac:dyDescent="0.25">
      <c r="D328" s="82"/>
      <c r="E328" s="82"/>
      <c r="F328" s="82"/>
    </row>
    <row r="329" spans="4:6" ht="14.45" customHeight="1" x14ac:dyDescent="0.25">
      <c r="D329" s="82"/>
      <c r="E329" s="82"/>
      <c r="F329" s="82"/>
    </row>
    <row r="330" spans="4:6" ht="14.45" customHeight="1" x14ac:dyDescent="0.25">
      <c r="D330" s="82"/>
      <c r="E330" s="82"/>
      <c r="F330" s="82"/>
    </row>
    <row r="331" spans="4:6" ht="14.45" customHeight="1" x14ac:dyDescent="0.25">
      <c r="D331" s="82"/>
      <c r="E331" s="82"/>
      <c r="F331" s="82"/>
    </row>
    <row r="332" spans="4:6" ht="14.45" customHeight="1" x14ac:dyDescent="0.25">
      <c r="D332" s="82"/>
      <c r="E332" s="82"/>
      <c r="F332" s="82"/>
    </row>
    <row r="333" spans="4:6" ht="14.45" customHeight="1" x14ac:dyDescent="0.25">
      <c r="D333" s="82"/>
      <c r="E333" s="82"/>
      <c r="F333" s="82"/>
    </row>
    <row r="334" spans="4:6" ht="14.45" customHeight="1" x14ac:dyDescent="0.25">
      <c r="D334" s="82"/>
      <c r="E334" s="82"/>
      <c r="F334" s="82"/>
    </row>
    <row r="335" spans="4:6" ht="14.45" customHeight="1" x14ac:dyDescent="0.25">
      <c r="D335" s="82"/>
      <c r="E335" s="82"/>
      <c r="F335" s="82"/>
    </row>
    <row r="336" spans="4:6" ht="14.45" customHeight="1" x14ac:dyDescent="0.25">
      <c r="D336" s="82"/>
      <c r="E336" s="82"/>
      <c r="F336" s="82"/>
    </row>
    <row r="337" spans="4:6" ht="14.45" customHeight="1" x14ac:dyDescent="0.25">
      <c r="D337" s="82"/>
      <c r="E337" s="82"/>
      <c r="F337" s="82"/>
    </row>
    <row r="338" spans="4:6" ht="14.45" customHeight="1" x14ac:dyDescent="0.25">
      <c r="D338" s="82"/>
      <c r="E338" s="82"/>
      <c r="F338" s="82"/>
    </row>
    <row r="339" spans="4:6" ht="14.45" customHeight="1" x14ac:dyDescent="0.25">
      <c r="D339" s="82"/>
      <c r="E339" s="82"/>
      <c r="F339" s="82"/>
    </row>
    <row r="340" spans="4:6" ht="14.45" customHeight="1" x14ac:dyDescent="0.25">
      <c r="D340" s="82"/>
      <c r="E340" s="82"/>
      <c r="F340" s="82"/>
    </row>
    <row r="341" spans="4:6" ht="14.45" customHeight="1" x14ac:dyDescent="0.25">
      <c r="D341" s="82"/>
      <c r="E341" s="82"/>
      <c r="F341" s="82"/>
    </row>
    <row r="342" spans="4:6" ht="14.45" customHeight="1" x14ac:dyDescent="0.25">
      <c r="D342" s="82"/>
      <c r="E342" s="82"/>
      <c r="F342" s="82"/>
    </row>
    <row r="343" spans="4:6" ht="14.45" customHeight="1" x14ac:dyDescent="0.25">
      <c r="D343" s="82"/>
      <c r="E343" s="82"/>
      <c r="F343" s="82"/>
    </row>
    <row r="344" spans="4:6" ht="14.45" customHeight="1" x14ac:dyDescent="0.25">
      <c r="D344" s="82"/>
      <c r="E344" s="82"/>
      <c r="F344" s="82"/>
    </row>
    <row r="345" spans="4:6" ht="14.45" customHeight="1" x14ac:dyDescent="0.25">
      <c r="D345" s="82"/>
      <c r="E345" s="82"/>
      <c r="F345" s="82"/>
    </row>
    <row r="346" spans="4:6" ht="14.45" customHeight="1" x14ac:dyDescent="0.25">
      <c r="D346" s="82"/>
      <c r="E346" s="82"/>
      <c r="F346" s="82"/>
    </row>
    <row r="347" spans="4:6" ht="14.45" customHeight="1" x14ac:dyDescent="0.25">
      <c r="D347" s="82"/>
      <c r="E347" s="82"/>
      <c r="F347" s="82"/>
    </row>
    <row r="348" spans="4:6" ht="14.45" customHeight="1" x14ac:dyDescent="0.25">
      <c r="D348" s="82"/>
      <c r="E348" s="82"/>
      <c r="F348" s="82"/>
    </row>
    <row r="349" spans="4:6" ht="14.45" customHeight="1" x14ac:dyDescent="0.25">
      <c r="D349" s="82"/>
      <c r="E349" s="82"/>
      <c r="F349" s="82"/>
    </row>
    <row r="350" spans="4:6" ht="14.45" customHeight="1" x14ac:dyDescent="0.25">
      <c r="D350" s="82"/>
      <c r="E350" s="82"/>
      <c r="F350" s="82"/>
    </row>
    <row r="351" spans="4:6" ht="14.45" customHeight="1" x14ac:dyDescent="0.25">
      <c r="D351" s="82"/>
      <c r="E351" s="82"/>
      <c r="F351" s="82"/>
    </row>
    <row r="352" spans="4:6" ht="14.45" customHeight="1" x14ac:dyDescent="0.25">
      <c r="D352" s="82"/>
      <c r="E352" s="82"/>
      <c r="F352" s="82"/>
    </row>
    <row r="353" spans="4:6" ht="14.45" customHeight="1" x14ac:dyDescent="0.25">
      <c r="D353" s="82"/>
      <c r="E353" s="82"/>
      <c r="F353" s="82"/>
    </row>
    <row r="354" spans="4:6" ht="14.45" customHeight="1" x14ac:dyDescent="0.25">
      <c r="D354" s="82"/>
      <c r="E354" s="82"/>
      <c r="F354" s="82"/>
    </row>
    <row r="355" spans="4:6" ht="14.45" customHeight="1" x14ac:dyDescent="0.25">
      <c r="D355" s="82"/>
      <c r="E355" s="82"/>
      <c r="F355" s="82"/>
    </row>
    <row r="356" spans="4:6" ht="14.45" customHeight="1" x14ac:dyDescent="0.25">
      <c r="D356" s="82"/>
      <c r="E356" s="82"/>
      <c r="F356" s="82"/>
    </row>
    <row r="357" spans="4:6" ht="14.45" customHeight="1" x14ac:dyDescent="0.25">
      <c r="D357" s="82"/>
      <c r="E357" s="82"/>
      <c r="F357" s="82"/>
    </row>
    <row r="358" spans="4:6" ht="14.45" customHeight="1" x14ac:dyDescent="0.25">
      <c r="D358" s="82"/>
      <c r="E358" s="82"/>
      <c r="F358" s="82"/>
    </row>
    <row r="359" spans="4:6" ht="14.45" customHeight="1" x14ac:dyDescent="0.25">
      <c r="D359" s="82"/>
      <c r="E359" s="82"/>
      <c r="F359" s="82"/>
    </row>
    <row r="360" spans="4:6" ht="14.45" customHeight="1" x14ac:dyDescent="0.25">
      <c r="D360" s="82"/>
      <c r="E360" s="82"/>
      <c r="F360" s="82"/>
    </row>
    <row r="361" spans="4:6" ht="14.45" customHeight="1" x14ac:dyDescent="0.25">
      <c r="D361" s="82"/>
      <c r="E361" s="82"/>
      <c r="F361" s="82"/>
    </row>
    <row r="362" spans="4:6" ht="14.45" customHeight="1" x14ac:dyDescent="0.25">
      <c r="D362" s="82"/>
      <c r="E362" s="82"/>
      <c r="F362" s="82"/>
    </row>
    <row r="363" spans="4:6" ht="14.45" customHeight="1" x14ac:dyDescent="0.25">
      <c r="D363" s="82"/>
      <c r="E363" s="82"/>
      <c r="F363" s="82"/>
    </row>
    <row r="364" spans="4:6" ht="14.45" customHeight="1" x14ac:dyDescent="0.25">
      <c r="D364" s="82"/>
      <c r="E364" s="82"/>
      <c r="F364" s="82"/>
    </row>
    <row r="365" spans="4:6" ht="14.45" customHeight="1" x14ac:dyDescent="0.25">
      <c r="D365" s="82"/>
      <c r="E365" s="82"/>
      <c r="F365" s="82"/>
    </row>
    <row r="366" spans="4:6" ht="14.45" customHeight="1" x14ac:dyDescent="0.25">
      <c r="D366" s="82"/>
      <c r="E366" s="82"/>
      <c r="F366" s="82"/>
    </row>
    <row r="367" spans="4:6" ht="14.45" customHeight="1" x14ac:dyDescent="0.25">
      <c r="D367" s="82"/>
      <c r="E367" s="82"/>
      <c r="F367" s="82"/>
    </row>
    <row r="368" spans="4:6" ht="14.45" customHeight="1" x14ac:dyDescent="0.25">
      <c r="D368" s="82"/>
      <c r="E368" s="82"/>
      <c r="F368" s="82"/>
    </row>
    <row r="369" spans="4:6" ht="14.45" customHeight="1" x14ac:dyDescent="0.25">
      <c r="D369" s="82"/>
      <c r="E369" s="82"/>
      <c r="F369" s="82"/>
    </row>
    <row r="370" spans="4:6" ht="14.45" customHeight="1" x14ac:dyDescent="0.25">
      <c r="D370" s="82"/>
      <c r="E370" s="82"/>
      <c r="F370" s="82"/>
    </row>
    <row r="371" spans="4:6" ht="14.45" customHeight="1" x14ac:dyDescent="0.25">
      <c r="D371" s="82"/>
      <c r="E371" s="82"/>
      <c r="F371" s="82"/>
    </row>
    <row r="372" spans="4:6" ht="14.45" customHeight="1" x14ac:dyDescent="0.25">
      <c r="D372" s="82"/>
      <c r="E372" s="82"/>
      <c r="F372" s="82"/>
    </row>
    <row r="373" spans="4:6" ht="14.45" customHeight="1" x14ac:dyDescent="0.25">
      <c r="D373" s="82"/>
      <c r="E373" s="82"/>
      <c r="F373" s="82"/>
    </row>
    <row r="374" spans="4:6" ht="14.45" customHeight="1" x14ac:dyDescent="0.25">
      <c r="D374" s="82"/>
      <c r="E374" s="82"/>
      <c r="F374" s="82"/>
    </row>
    <row r="375" spans="4:6" ht="14.45" customHeight="1" x14ac:dyDescent="0.25">
      <c r="D375" s="82"/>
      <c r="E375" s="82"/>
      <c r="F375" s="82"/>
    </row>
    <row r="376" spans="4:6" ht="14.45" customHeight="1" x14ac:dyDescent="0.25">
      <c r="D376" s="82"/>
      <c r="E376" s="82"/>
      <c r="F376" s="82"/>
    </row>
    <row r="377" spans="4:6" ht="14.45" customHeight="1" x14ac:dyDescent="0.25">
      <c r="D377" s="82"/>
      <c r="E377" s="82"/>
      <c r="F377" s="82"/>
    </row>
    <row r="378" spans="4:6" ht="14.45" customHeight="1" x14ac:dyDescent="0.25">
      <c r="D378" s="82"/>
      <c r="E378" s="82"/>
      <c r="F378" s="82"/>
    </row>
    <row r="379" spans="4:6" ht="14.45" customHeight="1" x14ac:dyDescent="0.25">
      <c r="D379" s="82"/>
      <c r="E379" s="82"/>
      <c r="F379" s="82"/>
    </row>
    <row r="380" spans="4:6" ht="14.45" customHeight="1" x14ac:dyDescent="0.25">
      <c r="D380" s="82"/>
      <c r="E380" s="82"/>
      <c r="F380" s="82"/>
    </row>
    <row r="381" spans="4:6" ht="14.45" customHeight="1" x14ac:dyDescent="0.25">
      <c r="D381" s="82"/>
      <c r="E381" s="82"/>
      <c r="F381" s="82"/>
    </row>
    <row r="382" spans="4:6" ht="14.45" customHeight="1" x14ac:dyDescent="0.25">
      <c r="D382" s="82"/>
      <c r="E382" s="82"/>
      <c r="F382" s="82"/>
    </row>
    <row r="383" spans="4:6" ht="14.45" customHeight="1" x14ac:dyDescent="0.25">
      <c r="D383" s="82"/>
      <c r="E383" s="82"/>
      <c r="F383" s="82"/>
    </row>
    <row r="384" spans="4:6" ht="14.45" customHeight="1" x14ac:dyDescent="0.25">
      <c r="D384" s="82"/>
      <c r="E384" s="82"/>
      <c r="F384" s="82"/>
    </row>
    <row r="385" spans="4:6" ht="14.45" customHeight="1" x14ac:dyDescent="0.25">
      <c r="D385" s="82"/>
      <c r="E385" s="82"/>
      <c r="F385" s="82"/>
    </row>
    <row r="386" spans="4:6" ht="14.45" customHeight="1" x14ac:dyDescent="0.25">
      <c r="D386" s="82"/>
      <c r="E386" s="82"/>
      <c r="F386" s="82"/>
    </row>
    <row r="387" spans="4:6" ht="14.45" customHeight="1" x14ac:dyDescent="0.25">
      <c r="D387" s="82"/>
      <c r="E387" s="82"/>
      <c r="F387" s="82"/>
    </row>
    <row r="388" spans="4:6" ht="14.45" customHeight="1" x14ac:dyDescent="0.25">
      <c r="D388" s="82"/>
      <c r="E388" s="82"/>
      <c r="F388" s="82"/>
    </row>
    <row r="389" spans="4:6" ht="14.45" customHeight="1" x14ac:dyDescent="0.25">
      <c r="D389" s="82"/>
      <c r="E389" s="82"/>
      <c r="F389" s="82"/>
    </row>
    <row r="390" spans="4:6" ht="14.45" customHeight="1" x14ac:dyDescent="0.25">
      <c r="D390" s="82"/>
      <c r="E390" s="82"/>
      <c r="F390" s="82"/>
    </row>
    <row r="391" spans="4:6" ht="14.45" customHeight="1" x14ac:dyDescent="0.25">
      <c r="D391" s="82"/>
      <c r="E391" s="82"/>
      <c r="F391" s="82"/>
    </row>
    <row r="392" spans="4:6" ht="14.45" customHeight="1" x14ac:dyDescent="0.25">
      <c r="D392" s="82"/>
      <c r="E392" s="82"/>
      <c r="F392" s="82"/>
    </row>
    <row r="393" spans="4:6" ht="14.45" customHeight="1" x14ac:dyDescent="0.25">
      <c r="D393" s="82"/>
      <c r="E393" s="82"/>
      <c r="F393" s="82"/>
    </row>
    <row r="394" spans="4:6" ht="14.45" customHeight="1" x14ac:dyDescent="0.25">
      <c r="D394" s="82"/>
      <c r="E394" s="82"/>
      <c r="F394" s="82"/>
    </row>
    <row r="395" spans="4:6" ht="14.45" customHeight="1" x14ac:dyDescent="0.25">
      <c r="D395" s="82"/>
      <c r="E395" s="82"/>
      <c r="F395" s="82"/>
    </row>
    <row r="396" spans="4:6" ht="14.45" customHeight="1" x14ac:dyDescent="0.25">
      <c r="D396" s="82"/>
      <c r="E396" s="82"/>
      <c r="F396" s="82"/>
    </row>
    <row r="397" spans="4:6" ht="14.45" customHeight="1" x14ac:dyDescent="0.25">
      <c r="D397" s="82"/>
      <c r="E397" s="82"/>
      <c r="F397" s="82"/>
    </row>
    <row r="398" spans="4:6" ht="14.45" customHeight="1" x14ac:dyDescent="0.25">
      <c r="D398" s="82"/>
      <c r="E398" s="82"/>
      <c r="F398" s="82"/>
    </row>
    <row r="399" spans="4:6" ht="14.45" customHeight="1" x14ac:dyDescent="0.25">
      <c r="D399" s="82"/>
      <c r="E399" s="82"/>
      <c r="F399" s="82"/>
    </row>
    <row r="400" spans="4:6" ht="14.45" customHeight="1" x14ac:dyDescent="0.25">
      <c r="D400" s="82"/>
      <c r="E400" s="82"/>
      <c r="F400" s="82"/>
    </row>
    <row r="401" spans="4:6" ht="14.45" customHeight="1" x14ac:dyDescent="0.25">
      <c r="D401" s="82"/>
      <c r="E401" s="82"/>
      <c r="F401" s="82"/>
    </row>
    <row r="402" spans="4:6" ht="14.45" customHeight="1" x14ac:dyDescent="0.25">
      <c r="D402" s="82"/>
      <c r="E402" s="82"/>
      <c r="F402" s="82"/>
    </row>
    <row r="403" spans="4:6" ht="14.45" customHeight="1" x14ac:dyDescent="0.25">
      <c r="D403" s="82"/>
      <c r="E403" s="82"/>
      <c r="F403" s="82"/>
    </row>
    <row r="404" spans="4:6" ht="14.45" customHeight="1" x14ac:dyDescent="0.25">
      <c r="D404" s="82"/>
      <c r="E404" s="82"/>
      <c r="F404" s="82"/>
    </row>
    <row r="405" spans="4:6" ht="14.45" customHeight="1" x14ac:dyDescent="0.25">
      <c r="D405" s="82"/>
      <c r="E405" s="82"/>
      <c r="F405" s="82"/>
    </row>
    <row r="406" spans="4:6" ht="14.45" customHeight="1" x14ac:dyDescent="0.25">
      <c r="D406" s="82"/>
      <c r="E406" s="82"/>
      <c r="F406" s="82"/>
    </row>
    <row r="407" spans="4:6" ht="14.45" customHeight="1" x14ac:dyDescent="0.25">
      <c r="D407" s="82"/>
      <c r="E407" s="82"/>
      <c r="F407" s="82"/>
    </row>
    <row r="408" spans="4:6" ht="14.45" customHeight="1" x14ac:dyDescent="0.25">
      <c r="D408" s="82"/>
      <c r="E408" s="82"/>
      <c r="F408" s="82"/>
    </row>
    <row r="409" spans="4:6" ht="14.45" customHeight="1" x14ac:dyDescent="0.25">
      <c r="D409" s="82"/>
      <c r="E409" s="82"/>
      <c r="F409" s="82"/>
    </row>
    <row r="410" spans="4:6" ht="14.45" customHeight="1" x14ac:dyDescent="0.25">
      <c r="D410" s="82"/>
      <c r="E410" s="82"/>
      <c r="F410" s="82"/>
    </row>
    <row r="411" spans="4:6" ht="14.45" customHeight="1" x14ac:dyDescent="0.25">
      <c r="D411" s="82"/>
      <c r="E411" s="82"/>
      <c r="F411" s="82"/>
    </row>
    <row r="412" spans="4:6" ht="14.45" customHeight="1" x14ac:dyDescent="0.25">
      <c r="D412" s="82"/>
      <c r="E412" s="82"/>
      <c r="F412" s="82"/>
    </row>
    <row r="413" spans="4:6" ht="14.45" customHeight="1" x14ac:dyDescent="0.25">
      <c r="D413" s="82"/>
      <c r="E413" s="82"/>
      <c r="F413" s="82"/>
    </row>
    <row r="414" spans="4:6" ht="14.45" customHeight="1" x14ac:dyDescent="0.25">
      <c r="D414" s="82"/>
      <c r="E414" s="82"/>
      <c r="F414" s="82"/>
    </row>
    <row r="415" spans="4:6" ht="14.45" customHeight="1" x14ac:dyDescent="0.25">
      <c r="D415" s="82"/>
      <c r="E415" s="82"/>
      <c r="F415" s="82"/>
    </row>
    <row r="416" spans="4:6" ht="14.45" customHeight="1" x14ac:dyDescent="0.25">
      <c r="D416" s="82"/>
      <c r="E416" s="82"/>
      <c r="F416" s="82"/>
    </row>
    <row r="417" spans="4:6" ht="14.45" customHeight="1" x14ac:dyDescent="0.25">
      <c r="D417" s="82"/>
      <c r="E417" s="82"/>
      <c r="F417" s="82"/>
    </row>
    <row r="418" spans="4:6" ht="14.45" customHeight="1" x14ac:dyDescent="0.25">
      <c r="D418" s="82"/>
      <c r="E418" s="82"/>
      <c r="F418" s="82"/>
    </row>
    <row r="419" spans="4:6" ht="14.45" customHeight="1" x14ac:dyDescent="0.25">
      <c r="D419" s="82"/>
      <c r="E419" s="82"/>
      <c r="F419" s="82"/>
    </row>
    <row r="420" spans="4:6" ht="14.45" customHeight="1" x14ac:dyDescent="0.25">
      <c r="D420" s="82"/>
      <c r="E420" s="82"/>
      <c r="F420" s="82"/>
    </row>
    <row r="421" spans="4:6" ht="14.45" customHeight="1" x14ac:dyDescent="0.25">
      <c r="D421" s="82"/>
      <c r="E421" s="82"/>
      <c r="F421" s="82"/>
    </row>
    <row r="422" spans="4:6" ht="14.45" customHeight="1" x14ac:dyDescent="0.25">
      <c r="D422" s="82"/>
      <c r="E422" s="82"/>
      <c r="F422" s="82"/>
    </row>
    <row r="423" spans="4:6" ht="14.45" customHeight="1" x14ac:dyDescent="0.25">
      <c r="D423" s="82"/>
      <c r="E423" s="82"/>
      <c r="F423" s="82"/>
    </row>
    <row r="424" spans="4:6" ht="14.45" customHeight="1" x14ac:dyDescent="0.25">
      <c r="D424" s="82"/>
      <c r="E424" s="82"/>
      <c r="F424" s="82"/>
    </row>
    <row r="425" spans="4:6" ht="14.45" customHeight="1" x14ac:dyDescent="0.25">
      <c r="D425" s="82"/>
      <c r="E425" s="82"/>
      <c r="F425" s="82"/>
    </row>
    <row r="426" spans="4:6" ht="14.45" customHeight="1" x14ac:dyDescent="0.25">
      <c r="D426" s="82"/>
      <c r="E426" s="82"/>
      <c r="F426" s="82"/>
    </row>
    <row r="427" spans="4:6" ht="14.45" customHeight="1" x14ac:dyDescent="0.25">
      <c r="D427" s="82"/>
      <c r="E427" s="82"/>
      <c r="F427" s="82"/>
    </row>
    <row r="428" spans="4:6" ht="14.45" customHeight="1" x14ac:dyDescent="0.25">
      <c r="D428" s="82"/>
      <c r="E428" s="82"/>
      <c r="F428" s="82"/>
    </row>
    <row r="429" spans="4:6" ht="14.45" customHeight="1" x14ac:dyDescent="0.25">
      <c r="D429" s="82"/>
      <c r="E429" s="82"/>
      <c r="F429" s="82"/>
    </row>
    <row r="430" spans="4:6" ht="14.45" customHeight="1" x14ac:dyDescent="0.25">
      <c r="D430" s="82"/>
      <c r="E430" s="82"/>
      <c r="F430" s="82"/>
    </row>
    <row r="431" spans="4:6" ht="14.45" customHeight="1" x14ac:dyDescent="0.25">
      <c r="D431" s="82"/>
      <c r="E431" s="82"/>
      <c r="F431" s="82"/>
    </row>
    <row r="432" spans="4:6" ht="14.45" customHeight="1" x14ac:dyDescent="0.25">
      <c r="D432" s="82"/>
      <c r="E432" s="82"/>
      <c r="F432" s="82"/>
    </row>
    <row r="433" spans="4:6" ht="14.45" customHeight="1" x14ac:dyDescent="0.25">
      <c r="D433" s="82"/>
      <c r="E433" s="82"/>
      <c r="F433" s="82"/>
    </row>
    <row r="434" spans="4:6" ht="14.45" customHeight="1" x14ac:dyDescent="0.25">
      <c r="D434" s="82"/>
      <c r="E434" s="82"/>
      <c r="F434" s="82"/>
    </row>
    <row r="435" spans="4:6" ht="14.45" customHeight="1" x14ac:dyDescent="0.25">
      <c r="D435" s="82"/>
      <c r="E435" s="82"/>
      <c r="F435" s="82"/>
    </row>
    <row r="436" spans="4:6" ht="14.45" customHeight="1" x14ac:dyDescent="0.25">
      <c r="D436" s="82"/>
      <c r="E436" s="82"/>
      <c r="F436" s="82"/>
    </row>
    <row r="437" spans="4:6" ht="14.45" customHeight="1" x14ac:dyDescent="0.25">
      <c r="D437" s="82"/>
      <c r="E437" s="82"/>
      <c r="F437" s="82"/>
    </row>
    <row r="438" spans="4:6" ht="14.45" customHeight="1" x14ac:dyDescent="0.25">
      <c r="D438" s="82"/>
      <c r="E438" s="82"/>
      <c r="F438" s="82"/>
    </row>
    <row r="439" spans="4:6" ht="14.45" customHeight="1" x14ac:dyDescent="0.25">
      <c r="D439" s="82"/>
      <c r="E439" s="82"/>
      <c r="F439" s="82"/>
    </row>
    <row r="440" spans="4:6" ht="14.45" customHeight="1" x14ac:dyDescent="0.25">
      <c r="D440" s="82"/>
      <c r="E440" s="82"/>
      <c r="F440" s="82"/>
    </row>
    <row r="441" spans="4:6" ht="14.45" customHeight="1" x14ac:dyDescent="0.25">
      <c r="D441" s="82"/>
      <c r="E441" s="82"/>
      <c r="F441" s="82"/>
    </row>
    <row r="442" spans="4:6" ht="14.45" customHeight="1" x14ac:dyDescent="0.25">
      <c r="D442" s="82"/>
      <c r="E442" s="82"/>
      <c r="F442" s="82"/>
    </row>
    <row r="443" spans="4:6" ht="14.45" customHeight="1" x14ac:dyDescent="0.25">
      <c r="D443" s="82"/>
      <c r="E443" s="82"/>
      <c r="F443" s="82"/>
    </row>
    <row r="444" spans="4:6" ht="14.45" customHeight="1" x14ac:dyDescent="0.25">
      <c r="D444" s="82"/>
      <c r="E444" s="82"/>
      <c r="F444" s="82"/>
    </row>
    <row r="445" spans="4:6" ht="14.45" customHeight="1" x14ac:dyDescent="0.25">
      <c r="D445" s="82"/>
      <c r="E445" s="82"/>
      <c r="F445" s="82"/>
    </row>
    <row r="446" spans="4:6" ht="14.45" customHeight="1" x14ac:dyDescent="0.25">
      <c r="D446" s="82"/>
      <c r="E446" s="82"/>
      <c r="F446" s="82"/>
    </row>
    <row r="447" spans="4:6" ht="14.45" customHeight="1" x14ac:dyDescent="0.25">
      <c r="D447" s="82"/>
      <c r="E447" s="82"/>
      <c r="F447" s="82"/>
    </row>
    <row r="448" spans="4:6" ht="14.45" customHeight="1" x14ac:dyDescent="0.25">
      <c r="D448" s="82"/>
      <c r="E448" s="82"/>
      <c r="F448" s="82"/>
    </row>
    <row r="449" spans="4:6" ht="14.45" customHeight="1" x14ac:dyDescent="0.25">
      <c r="D449" s="82"/>
      <c r="E449" s="82"/>
      <c r="F449" s="82"/>
    </row>
    <row r="450" spans="4:6" ht="14.45" customHeight="1" x14ac:dyDescent="0.25">
      <c r="D450" s="82"/>
      <c r="E450" s="82"/>
      <c r="F450" s="82"/>
    </row>
    <row r="451" spans="4:6" ht="14.45" customHeight="1" x14ac:dyDescent="0.25">
      <c r="D451" s="82"/>
      <c r="E451" s="82"/>
      <c r="F451" s="82"/>
    </row>
    <row r="452" spans="4:6" ht="14.45" customHeight="1" x14ac:dyDescent="0.25">
      <c r="D452" s="82"/>
      <c r="E452" s="82"/>
      <c r="F452" s="82"/>
    </row>
    <row r="453" spans="4:6" ht="14.45" customHeight="1" x14ac:dyDescent="0.25">
      <c r="D453" s="82"/>
      <c r="E453" s="82"/>
      <c r="F453" s="82"/>
    </row>
    <row r="454" spans="4:6" ht="14.45" customHeight="1" x14ac:dyDescent="0.25">
      <c r="D454" s="82"/>
      <c r="E454" s="82"/>
      <c r="F454" s="82"/>
    </row>
    <row r="455" spans="4:6" ht="14.45" customHeight="1" x14ac:dyDescent="0.25">
      <c r="D455" s="82"/>
      <c r="E455" s="82"/>
      <c r="F455" s="82"/>
    </row>
    <row r="456" spans="4:6" ht="14.45" customHeight="1" x14ac:dyDescent="0.25">
      <c r="D456" s="82"/>
      <c r="E456" s="82"/>
      <c r="F456" s="82"/>
    </row>
    <row r="457" spans="4:6" ht="14.45" customHeight="1" x14ac:dyDescent="0.25">
      <c r="D457" s="82"/>
      <c r="E457" s="82"/>
      <c r="F457" s="82"/>
    </row>
    <row r="458" spans="4:6" ht="14.45" customHeight="1" x14ac:dyDescent="0.25">
      <c r="D458" s="82"/>
      <c r="E458" s="82"/>
      <c r="F458" s="82"/>
    </row>
    <row r="459" spans="4:6" ht="14.45" customHeight="1" x14ac:dyDescent="0.25">
      <c r="D459" s="82"/>
      <c r="E459" s="82"/>
      <c r="F459" s="82"/>
    </row>
    <row r="460" spans="4:6" ht="14.45" customHeight="1" x14ac:dyDescent="0.25">
      <c r="D460" s="82"/>
      <c r="E460" s="82"/>
      <c r="F460" s="82"/>
    </row>
    <row r="461" spans="4:6" ht="14.45" customHeight="1" x14ac:dyDescent="0.25">
      <c r="D461" s="82"/>
      <c r="E461" s="82"/>
      <c r="F461" s="82"/>
    </row>
    <row r="462" spans="4:6" ht="14.45" customHeight="1" x14ac:dyDescent="0.25">
      <c r="D462" s="82"/>
      <c r="E462" s="82"/>
      <c r="F462" s="82"/>
    </row>
    <row r="463" spans="4:6" ht="14.45" customHeight="1" x14ac:dyDescent="0.25">
      <c r="D463" s="82"/>
      <c r="E463" s="82"/>
      <c r="F463" s="82"/>
    </row>
    <row r="464" spans="4:6" ht="14.45" customHeight="1" x14ac:dyDescent="0.25">
      <c r="D464" s="82"/>
      <c r="E464" s="82"/>
      <c r="F464" s="82"/>
    </row>
    <row r="465" spans="4:6" ht="14.45" customHeight="1" x14ac:dyDescent="0.25">
      <c r="D465" s="82"/>
      <c r="E465" s="82"/>
      <c r="F465" s="82"/>
    </row>
    <row r="466" spans="4:6" ht="14.45" customHeight="1" x14ac:dyDescent="0.25">
      <c r="D466" s="82"/>
      <c r="E466" s="82"/>
      <c r="F466" s="82"/>
    </row>
    <row r="467" spans="4:6" ht="14.45" customHeight="1" x14ac:dyDescent="0.25">
      <c r="D467" s="82"/>
      <c r="E467" s="82"/>
      <c r="F467" s="82"/>
    </row>
    <row r="468" spans="4:6" ht="14.45" customHeight="1" x14ac:dyDescent="0.25">
      <c r="D468" s="82"/>
      <c r="E468" s="82"/>
      <c r="F468" s="82"/>
    </row>
    <row r="469" spans="4:6" ht="14.45" customHeight="1" x14ac:dyDescent="0.25">
      <c r="D469" s="82"/>
      <c r="E469" s="82"/>
      <c r="F469" s="82"/>
    </row>
    <row r="470" spans="4:6" ht="14.45" customHeight="1" x14ac:dyDescent="0.25">
      <c r="D470" s="82"/>
      <c r="E470" s="82"/>
      <c r="F470" s="82"/>
    </row>
    <row r="471" spans="4:6" ht="14.45" customHeight="1" x14ac:dyDescent="0.25">
      <c r="D471" s="82"/>
      <c r="E471" s="82"/>
      <c r="F471" s="82"/>
    </row>
    <row r="472" spans="4:6" ht="14.45" customHeight="1" x14ac:dyDescent="0.25">
      <c r="D472" s="82"/>
      <c r="E472" s="82"/>
      <c r="F472" s="82"/>
    </row>
    <row r="473" spans="4:6" ht="14.45" customHeight="1" x14ac:dyDescent="0.25">
      <c r="D473" s="82"/>
      <c r="E473" s="82"/>
      <c r="F473" s="82"/>
    </row>
    <row r="474" spans="4:6" ht="14.45" customHeight="1" x14ac:dyDescent="0.25">
      <c r="D474" s="82"/>
      <c r="E474" s="82"/>
      <c r="F474" s="82"/>
    </row>
    <row r="475" spans="4:6" ht="14.45" customHeight="1" x14ac:dyDescent="0.25">
      <c r="D475" s="82"/>
      <c r="E475" s="82"/>
      <c r="F475" s="82"/>
    </row>
    <row r="476" spans="4:6" ht="14.45" customHeight="1" x14ac:dyDescent="0.25">
      <c r="D476" s="82"/>
      <c r="E476" s="82"/>
      <c r="F476" s="82"/>
    </row>
    <row r="477" spans="4:6" ht="14.45" customHeight="1" x14ac:dyDescent="0.25">
      <c r="D477" s="82"/>
      <c r="E477" s="82"/>
      <c r="F477" s="82"/>
    </row>
    <row r="478" spans="4:6" ht="14.45" customHeight="1" x14ac:dyDescent="0.25">
      <c r="D478" s="82"/>
      <c r="E478" s="82"/>
      <c r="F478" s="82"/>
    </row>
    <row r="479" spans="4:6" ht="14.45" customHeight="1" x14ac:dyDescent="0.25">
      <c r="D479" s="82"/>
      <c r="E479" s="82"/>
      <c r="F479" s="82"/>
    </row>
    <row r="480" spans="4:6" ht="14.45" customHeight="1" x14ac:dyDescent="0.25">
      <c r="D480" s="82"/>
      <c r="E480" s="82"/>
      <c r="F480" s="82"/>
    </row>
    <row r="481" spans="4:6" ht="14.45" customHeight="1" x14ac:dyDescent="0.25">
      <c r="D481" s="82"/>
      <c r="E481" s="82"/>
      <c r="F481" s="82"/>
    </row>
    <row r="482" spans="4:6" ht="14.45" customHeight="1" x14ac:dyDescent="0.25">
      <c r="D482" s="82"/>
      <c r="E482" s="82"/>
      <c r="F482" s="82"/>
    </row>
    <row r="483" spans="4:6" ht="14.45" customHeight="1" x14ac:dyDescent="0.25">
      <c r="D483" s="82"/>
      <c r="E483" s="82"/>
      <c r="F483" s="82"/>
    </row>
    <row r="484" spans="4:6" ht="14.45" customHeight="1" x14ac:dyDescent="0.25">
      <c r="D484" s="82"/>
      <c r="E484" s="82"/>
      <c r="F484" s="82"/>
    </row>
    <row r="485" spans="4:6" ht="14.45" customHeight="1" x14ac:dyDescent="0.25">
      <c r="D485" s="82"/>
      <c r="E485" s="82"/>
      <c r="F485" s="82"/>
    </row>
    <row r="486" spans="4:6" ht="14.45" customHeight="1" x14ac:dyDescent="0.25">
      <c r="D486" s="82"/>
      <c r="E486" s="82"/>
      <c r="F486" s="82"/>
    </row>
    <row r="487" spans="4:6" ht="14.45" customHeight="1" x14ac:dyDescent="0.25">
      <c r="D487" s="82"/>
      <c r="E487" s="82"/>
      <c r="F487" s="82"/>
    </row>
    <row r="488" spans="4:6" ht="14.45" customHeight="1" x14ac:dyDescent="0.25">
      <c r="D488" s="82"/>
      <c r="E488" s="82"/>
      <c r="F488" s="82"/>
    </row>
    <row r="489" spans="4:6" ht="14.45" customHeight="1" x14ac:dyDescent="0.25">
      <c r="D489" s="82"/>
      <c r="E489" s="82"/>
      <c r="F489" s="82"/>
    </row>
    <row r="490" spans="4:6" ht="14.45" customHeight="1" x14ac:dyDescent="0.25">
      <c r="D490" s="82"/>
      <c r="E490" s="82"/>
      <c r="F490" s="82"/>
    </row>
    <row r="491" spans="4:6" ht="14.45" customHeight="1" x14ac:dyDescent="0.25">
      <c r="D491" s="82"/>
      <c r="E491" s="82"/>
      <c r="F491" s="82"/>
    </row>
    <row r="492" spans="4:6" ht="14.45" customHeight="1" x14ac:dyDescent="0.25">
      <c r="D492" s="82"/>
      <c r="E492" s="82"/>
      <c r="F492" s="82"/>
    </row>
    <row r="493" spans="4:6" ht="14.45" customHeight="1" x14ac:dyDescent="0.25">
      <c r="D493" s="82"/>
      <c r="E493" s="82"/>
      <c r="F493" s="82"/>
    </row>
    <row r="494" spans="4:6" ht="14.45" customHeight="1" x14ac:dyDescent="0.25">
      <c r="D494" s="82"/>
      <c r="E494" s="82"/>
      <c r="F494" s="82"/>
    </row>
    <row r="495" spans="4:6" ht="14.45" customHeight="1" x14ac:dyDescent="0.25">
      <c r="D495" s="82"/>
      <c r="E495" s="82"/>
      <c r="F495" s="82"/>
    </row>
    <row r="496" spans="4:6" ht="14.45" customHeight="1" x14ac:dyDescent="0.25">
      <c r="D496" s="82"/>
      <c r="E496" s="82"/>
      <c r="F496" s="82"/>
    </row>
    <row r="497" spans="4:6" ht="14.45" customHeight="1" x14ac:dyDescent="0.25">
      <c r="D497" s="82"/>
      <c r="E497" s="82"/>
      <c r="F497" s="82"/>
    </row>
    <row r="498" spans="4:6" ht="14.45" customHeight="1" x14ac:dyDescent="0.25">
      <c r="D498" s="82"/>
      <c r="E498" s="82"/>
      <c r="F498" s="82"/>
    </row>
    <row r="499" spans="4:6" ht="14.45" customHeight="1" x14ac:dyDescent="0.25">
      <c r="D499" s="82"/>
      <c r="E499" s="82"/>
      <c r="F499" s="82"/>
    </row>
    <row r="500" spans="4:6" ht="14.45" customHeight="1" x14ac:dyDescent="0.25">
      <c r="D500" s="82"/>
      <c r="E500" s="82"/>
      <c r="F500" s="82"/>
    </row>
    <row r="501" spans="4:6" ht="14.45" customHeight="1" x14ac:dyDescent="0.25">
      <c r="D501" s="82"/>
      <c r="E501" s="82"/>
      <c r="F501" s="82"/>
    </row>
    <row r="502" spans="4:6" ht="14.45" customHeight="1" x14ac:dyDescent="0.25">
      <c r="D502" s="82"/>
      <c r="E502" s="82"/>
      <c r="F502" s="82"/>
    </row>
    <row r="503" spans="4:6" ht="14.45" customHeight="1" x14ac:dyDescent="0.25">
      <c r="D503" s="82"/>
      <c r="E503" s="82"/>
      <c r="F503" s="82"/>
    </row>
    <row r="504" spans="4:6" ht="14.45" customHeight="1" x14ac:dyDescent="0.25">
      <c r="D504" s="82"/>
      <c r="E504" s="82"/>
      <c r="F504" s="82"/>
    </row>
    <row r="505" spans="4:6" ht="14.45" customHeight="1" x14ac:dyDescent="0.25">
      <c r="D505" s="82"/>
      <c r="E505" s="82"/>
      <c r="F505" s="82"/>
    </row>
    <row r="506" spans="4:6" ht="14.45" customHeight="1" x14ac:dyDescent="0.25">
      <c r="D506" s="82"/>
      <c r="E506" s="82"/>
      <c r="F506" s="82"/>
    </row>
    <row r="507" spans="4:6" ht="14.45" customHeight="1" x14ac:dyDescent="0.25">
      <c r="D507" s="82"/>
      <c r="E507" s="82"/>
      <c r="F507" s="82"/>
    </row>
    <row r="508" spans="4:6" ht="14.45" customHeight="1" x14ac:dyDescent="0.25">
      <c r="D508" s="82"/>
      <c r="E508" s="82"/>
      <c r="F508" s="82"/>
    </row>
    <row r="509" spans="4:6" ht="14.45" customHeight="1" x14ac:dyDescent="0.25">
      <c r="D509" s="82"/>
      <c r="E509" s="82"/>
      <c r="F509" s="82"/>
    </row>
    <row r="510" spans="4:6" ht="14.45" customHeight="1" x14ac:dyDescent="0.25">
      <c r="D510" s="82"/>
      <c r="E510" s="82"/>
      <c r="F510" s="82"/>
    </row>
    <row r="511" spans="4:6" ht="14.45" customHeight="1" x14ac:dyDescent="0.25">
      <c r="D511" s="82"/>
      <c r="E511" s="82"/>
      <c r="F511" s="82"/>
    </row>
    <row r="512" spans="4:6" ht="14.45" customHeight="1" x14ac:dyDescent="0.25">
      <c r="D512" s="82"/>
      <c r="E512" s="82"/>
      <c r="F512" s="82"/>
    </row>
    <row r="513" spans="4:6" ht="14.45" customHeight="1" x14ac:dyDescent="0.25">
      <c r="D513" s="82"/>
      <c r="E513" s="82"/>
      <c r="F513" s="82"/>
    </row>
    <row r="514" spans="4:6" ht="14.45" customHeight="1" x14ac:dyDescent="0.25">
      <c r="D514" s="82"/>
      <c r="E514" s="82"/>
      <c r="F514" s="82"/>
    </row>
    <row r="515" spans="4:6" ht="14.45" customHeight="1" x14ac:dyDescent="0.25">
      <c r="D515" s="82"/>
      <c r="E515" s="82"/>
      <c r="F515" s="82"/>
    </row>
    <row r="516" spans="4:6" ht="14.45" customHeight="1" x14ac:dyDescent="0.25">
      <c r="D516" s="82"/>
      <c r="E516" s="82"/>
      <c r="F516" s="82"/>
    </row>
    <row r="517" spans="4:6" ht="14.45" customHeight="1" x14ac:dyDescent="0.25">
      <c r="D517" s="82"/>
      <c r="E517" s="82"/>
      <c r="F517" s="82"/>
    </row>
    <row r="518" spans="4:6" ht="14.45" customHeight="1" x14ac:dyDescent="0.25">
      <c r="D518" s="82"/>
      <c r="E518" s="82"/>
      <c r="F518" s="82"/>
    </row>
    <row r="519" spans="4:6" ht="14.45" customHeight="1" x14ac:dyDescent="0.25">
      <c r="D519" s="82"/>
      <c r="E519" s="82"/>
      <c r="F519" s="82"/>
    </row>
    <row r="520" spans="4:6" ht="14.45" customHeight="1" x14ac:dyDescent="0.25">
      <c r="D520" s="82"/>
      <c r="E520" s="82"/>
      <c r="F520" s="82"/>
    </row>
    <row r="521" spans="4:6" ht="14.45" customHeight="1" x14ac:dyDescent="0.25">
      <c r="D521" s="82"/>
      <c r="E521" s="82"/>
      <c r="F521" s="82"/>
    </row>
    <row r="522" spans="4:6" ht="14.45" customHeight="1" x14ac:dyDescent="0.25">
      <c r="D522" s="82"/>
      <c r="E522" s="82"/>
      <c r="F522" s="82"/>
    </row>
    <row r="523" spans="4:6" ht="14.45" customHeight="1" x14ac:dyDescent="0.25">
      <c r="D523" s="82"/>
      <c r="E523" s="82"/>
      <c r="F523" s="82"/>
    </row>
    <row r="524" spans="4:6" ht="14.45" customHeight="1" x14ac:dyDescent="0.25">
      <c r="D524" s="82"/>
      <c r="E524" s="82"/>
      <c r="F524" s="82"/>
    </row>
    <row r="525" spans="4:6" ht="14.45" customHeight="1" x14ac:dyDescent="0.25">
      <c r="D525" s="82"/>
      <c r="E525" s="82"/>
      <c r="F525" s="82"/>
    </row>
    <row r="526" spans="4:6" ht="14.45" customHeight="1" x14ac:dyDescent="0.25">
      <c r="D526" s="82"/>
      <c r="E526" s="82"/>
      <c r="F526" s="82"/>
    </row>
    <row r="527" spans="4:6" ht="14.45" customHeight="1" x14ac:dyDescent="0.25">
      <c r="D527" s="82"/>
      <c r="E527" s="82"/>
      <c r="F527" s="82"/>
    </row>
    <row r="528" spans="4:6" ht="14.45" customHeight="1" x14ac:dyDescent="0.25">
      <c r="D528" s="82"/>
      <c r="E528" s="82"/>
      <c r="F528" s="82"/>
    </row>
    <row r="529" spans="4:6" ht="14.45" customHeight="1" x14ac:dyDescent="0.25">
      <c r="D529" s="82"/>
      <c r="E529" s="82"/>
      <c r="F529" s="82"/>
    </row>
    <row r="530" spans="4:6" ht="14.45" customHeight="1" x14ac:dyDescent="0.25">
      <c r="D530" s="82"/>
      <c r="E530" s="82"/>
      <c r="F530" s="82"/>
    </row>
    <row r="531" spans="4:6" ht="14.45" customHeight="1" x14ac:dyDescent="0.25">
      <c r="D531" s="82"/>
      <c r="E531" s="82"/>
      <c r="F531" s="82"/>
    </row>
    <row r="532" spans="4:6" ht="14.45" customHeight="1" x14ac:dyDescent="0.25">
      <c r="D532" s="82"/>
      <c r="E532" s="82"/>
      <c r="F532" s="82"/>
    </row>
    <row r="533" spans="4:6" ht="14.45" customHeight="1" x14ac:dyDescent="0.25">
      <c r="D533" s="82"/>
      <c r="E533" s="82"/>
      <c r="F533" s="82"/>
    </row>
    <row r="534" spans="4:6" ht="14.45" customHeight="1" x14ac:dyDescent="0.25">
      <c r="D534" s="82"/>
      <c r="E534" s="82"/>
      <c r="F534" s="82"/>
    </row>
    <row r="535" spans="4:6" ht="14.45" customHeight="1" x14ac:dyDescent="0.25">
      <c r="D535" s="82"/>
      <c r="E535" s="82"/>
      <c r="F535" s="82"/>
    </row>
    <row r="536" spans="4:6" ht="14.45" customHeight="1" x14ac:dyDescent="0.25">
      <c r="D536" s="82"/>
      <c r="E536" s="82"/>
      <c r="F536" s="82"/>
    </row>
    <row r="537" spans="4:6" ht="14.45" customHeight="1" x14ac:dyDescent="0.25">
      <c r="D537" s="82"/>
      <c r="E537" s="82"/>
      <c r="F537" s="82"/>
    </row>
    <row r="538" spans="4:6" ht="14.45" customHeight="1" x14ac:dyDescent="0.25">
      <c r="D538" s="82"/>
      <c r="E538" s="82"/>
      <c r="F538" s="82"/>
    </row>
    <row r="539" spans="4:6" ht="14.45" customHeight="1" x14ac:dyDescent="0.25">
      <c r="D539" s="82"/>
      <c r="E539" s="82"/>
      <c r="F539" s="82"/>
    </row>
    <row r="540" spans="4:6" ht="14.45" customHeight="1" x14ac:dyDescent="0.25">
      <c r="D540" s="82"/>
      <c r="E540" s="82"/>
      <c r="F540" s="82"/>
    </row>
    <row r="541" spans="4:6" ht="14.45" customHeight="1" x14ac:dyDescent="0.25">
      <c r="D541" s="82"/>
      <c r="E541" s="82"/>
      <c r="F541" s="82"/>
    </row>
    <row r="542" spans="4:6" ht="14.45" customHeight="1" x14ac:dyDescent="0.25">
      <c r="D542" s="82"/>
      <c r="E542" s="82"/>
      <c r="F542" s="82"/>
    </row>
    <row r="543" spans="4:6" ht="14.45" customHeight="1" x14ac:dyDescent="0.25">
      <c r="D543" s="82"/>
      <c r="E543" s="82"/>
      <c r="F543" s="82"/>
    </row>
    <row r="544" spans="4:6" ht="14.45" customHeight="1" x14ac:dyDescent="0.25">
      <c r="D544" s="82"/>
      <c r="E544" s="82"/>
      <c r="F544" s="82"/>
    </row>
    <row r="545" spans="4:6" ht="14.45" customHeight="1" x14ac:dyDescent="0.25">
      <c r="D545" s="82"/>
      <c r="E545" s="82"/>
      <c r="F545" s="82"/>
    </row>
    <row r="546" spans="4:6" ht="14.45" customHeight="1" x14ac:dyDescent="0.25">
      <c r="D546" s="82"/>
      <c r="E546" s="82"/>
      <c r="F546" s="82"/>
    </row>
    <row r="547" spans="4:6" ht="14.45" customHeight="1" x14ac:dyDescent="0.25">
      <c r="D547" s="82"/>
      <c r="E547" s="82"/>
      <c r="F547" s="82"/>
    </row>
    <row r="548" spans="4:6" ht="14.45" customHeight="1" x14ac:dyDescent="0.25">
      <c r="D548" s="82"/>
      <c r="E548" s="82"/>
      <c r="F548" s="82"/>
    </row>
    <row r="549" spans="4:6" ht="14.45" customHeight="1" x14ac:dyDescent="0.25">
      <c r="D549" s="82"/>
      <c r="E549" s="82"/>
      <c r="F549" s="82"/>
    </row>
    <row r="550" spans="4:6" ht="14.45" customHeight="1" x14ac:dyDescent="0.25">
      <c r="D550" s="82"/>
      <c r="E550" s="82"/>
      <c r="F550" s="82"/>
    </row>
    <row r="551" spans="4:6" ht="14.45" customHeight="1" x14ac:dyDescent="0.25">
      <c r="D551" s="82"/>
      <c r="E551" s="82"/>
      <c r="F551" s="82"/>
    </row>
    <row r="552" spans="4:6" ht="14.45" customHeight="1" x14ac:dyDescent="0.25">
      <c r="D552" s="82"/>
      <c r="E552" s="82"/>
      <c r="F552" s="82"/>
    </row>
    <row r="553" spans="4:6" ht="14.45" customHeight="1" x14ac:dyDescent="0.25">
      <c r="D553" s="82"/>
      <c r="E553" s="82"/>
      <c r="F553" s="82"/>
    </row>
    <row r="554" spans="4:6" ht="14.45" customHeight="1" x14ac:dyDescent="0.25">
      <c r="D554" s="82"/>
      <c r="E554" s="82"/>
      <c r="F554" s="82"/>
    </row>
    <row r="555" spans="4:6" ht="14.45" customHeight="1" x14ac:dyDescent="0.25">
      <c r="D555" s="82"/>
      <c r="E555" s="82"/>
      <c r="F555" s="82"/>
    </row>
    <row r="556" spans="4:6" ht="14.45" customHeight="1" x14ac:dyDescent="0.25">
      <c r="D556" s="82"/>
      <c r="E556" s="82"/>
      <c r="F556" s="82"/>
    </row>
    <row r="557" spans="4:6" ht="14.45" customHeight="1" x14ac:dyDescent="0.25">
      <c r="D557" s="82"/>
      <c r="E557" s="82"/>
      <c r="F557" s="82"/>
    </row>
    <row r="558" spans="4:6" ht="14.45" customHeight="1" x14ac:dyDescent="0.25">
      <c r="D558" s="82"/>
      <c r="E558" s="82"/>
      <c r="F558" s="82"/>
    </row>
    <row r="559" spans="4:6" ht="14.45" customHeight="1" x14ac:dyDescent="0.25">
      <c r="D559" s="82"/>
      <c r="E559" s="82"/>
      <c r="F559" s="82"/>
    </row>
    <row r="560" spans="4:6" ht="14.45" customHeight="1" x14ac:dyDescent="0.25">
      <c r="D560" s="82"/>
      <c r="E560" s="82"/>
      <c r="F560" s="82"/>
    </row>
    <row r="561" spans="4:6" ht="14.45" customHeight="1" x14ac:dyDescent="0.25">
      <c r="D561" s="82"/>
      <c r="E561" s="82"/>
      <c r="F561" s="82"/>
    </row>
    <row r="562" spans="4:6" ht="14.45" customHeight="1" x14ac:dyDescent="0.25">
      <c r="D562" s="82"/>
      <c r="E562" s="82"/>
      <c r="F562" s="82"/>
    </row>
    <row r="563" spans="4:6" ht="14.45" customHeight="1" x14ac:dyDescent="0.25">
      <c r="D563" s="82"/>
      <c r="E563" s="82"/>
      <c r="F563" s="82"/>
    </row>
    <row r="564" spans="4:6" ht="14.45" customHeight="1" x14ac:dyDescent="0.25">
      <c r="D564" s="82"/>
      <c r="E564" s="82"/>
      <c r="F564" s="82"/>
    </row>
    <row r="565" spans="4:6" ht="14.45" customHeight="1" x14ac:dyDescent="0.25">
      <c r="D565" s="82"/>
      <c r="E565" s="82"/>
      <c r="F565" s="82"/>
    </row>
    <row r="566" spans="4:6" ht="14.45" customHeight="1" x14ac:dyDescent="0.25">
      <c r="D566" s="82"/>
      <c r="E566" s="82"/>
      <c r="F566" s="82"/>
    </row>
    <row r="567" spans="4:6" ht="14.45" customHeight="1" x14ac:dyDescent="0.25">
      <c r="D567" s="82"/>
      <c r="E567" s="82"/>
      <c r="F567" s="82"/>
    </row>
    <row r="568" spans="4:6" ht="14.45" customHeight="1" x14ac:dyDescent="0.25">
      <c r="D568" s="82"/>
      <c r="E568" s="82"/>
      <c r="F568" s="82"/>
    </row>
    <row r="569" spans="4:6" ht="14.45" customHeight="1" x14ac:dyDescent="0.25">
      <c r="D569" s="82"/>
      <c r="E569" s="82"/>
      <c r="F569" s="82"/>
    </row>
    <row r="570" spans="4:6" ht="14.45" customHeight="1" x14ac:dyDescent="0.25">
      <c r="D570" s="82"/>
      <c r="E570" s="82"/>
      <c r="F570" s="82"/>
    </row>
    <row r="571" spans="4:6" ht="14.45" customHeight="1" x14ac:dyDescent="0.25">
      <c r="D571" s="82"/>
      <c r="E571" s="82"/>
      <c r="F571" s="82"/>
    </row>
    <row r="572" spans="4:6" ht="14.45" customHeight="1" x14ac:dyDescent="0.25">
      <c r="D572" s="82"/>
      <c r="E572" s="82"/>
      <c r="F572" s="82"/>
    </row>
    <row r="573" spans="4:6" ht="14.45" customHeight="1" x14ac:dyDescent="0.25">
      <c r="D573" s="82"/>
      <c r="E573" s="82"/>
      <c r="F573" s="82"/>
    </row>
    <row r="574" spans="4:6" ht="14.45" customHeight="1" x14ac:dyDescent="0.25">
      <c r="D574" s="82"/>
      <c r="E574" s="82"/>
      <c r="F574" s="82"/>
    </row>
    <row r="575" spans="4:6" ht="14.45" customHeight="1" x14ac:dyDescent="0.25">
      <c r="D575" s="82"/>
      <c r="E575" s="82"/>
      <c r="F575" s="82"/>
    </row>
    <row r="576" spans="4:6" ht="14.45" customHeight="1" x14ac:dyDescent="0.25">
      <c r="D576" s="82"/>
      <c r="E576" s="82"/>
      <c r="F576" s="82"/>
    </row>
    <row r="577" spans="4:6" ht="14.45" customHeight="1" x14ac:dyDescent="0.25">
      <c r="D577" s="82"/>
      <c r="E577" s="82"/>
      <c r="F577" s="82"/>
    </row>
    <row r="578" spans="4:6" ht="14.45" customHeight="1" x14ac:dyDescent="0.25">
      <c r="D578" s="82"/>
      <c r="E578" s="82"/>
      <c r="F578" s="82"/>
    </row>
    <row r="579" spans="4:6" ht="14.45" customHeight="1" x14ac:dyDescent="0.25">
      <c r="D579" s="82"/>
      <c r="E579" s="82"/>
      <c r="F579" s="82"/>
    </row>
    <row r="580" spans="4:6" ht="14.45" customHeight="1" x14ac:dyDescent="0.25">
      <c r="D580" s="82"/>
      <c r="E580" s="82"/>
      <c r="F580" s="82"/>
    </row>
    <row r="581" spans="4:6" ht="14.45" customHeight="1" x14ac:dyDescent="0.25">
      <c r="D581" s="82"/>
      <c r="E581" s="82"/>
      <c r="F581" s="82"/>
    </row>
    <row r="582" spans="4:6" ht="14.45" customHeight="1" x14ac:dyDescent="0.25">
      <c r="D582" s="82"/>
      <c r="E582" s="82"/>
      <c r="F582" s="82"/>
    </row>
    <row r="583" spans="4:6" ht="14.45" customHeight="1" x14ac:dyDescent="0.25">
      <c r="D583" s="82"/>
      <c r="E583" s="82"/>
      <c r="F583" s="82"/>
    </row>
    <row r="584" spans="4:6" ht="14.45" customHeight="1" x14ac:dyDescent="0.25">
      <c r="D584" s="82"/>
      <c r="E584" s="82"/>
      <c r="F584" s="82"/>
    </row>
    <row r="585" spans="4:6" ht="14.45" customHeight="1" x14ac:dyDescent="0.25">
      <c r="D585" s="82"/>
      <c r="E585" s="82"/>
      <c r="F585" s="82"/>
    </row>
    <row r="586" spans="4:6" ht="14.45" customHeight="1" x14ac:dyDescent="0.25">
      <c r="D586" s="82"/>
      <c r="E586" s="82"/>
      <c r="F586" s="82"/>
    </row>
    <row r="587" spans="4:6" ht="14.45" customHeight="1" x14ac:dyDescent="0.25">
      <c r="D587" s="82"/>
      <c r="E587" s="82"/>
      <c r="F587" s="82"/>
    </row>
    <row r="588" spans="4:6" ht="14.45" customHeight="1" x14ac:dyDescent="0.25">
      <c r="D588" s="82"/>
      <c r="E588" s="82"/>
      <c r="F588" s="82"/>
    </row>
    <row r="589" spans="4:6" ht="14.45" customHeight="1" x14ac:dyDescent="0.25">
      <c r="D589" s="82"/>
      <c r="E589" s="82"/>
      <c r="F589" s="82"/>
    </row>
    <row r="590" spans="4:6" ht="14.45" customHeight="1" x14ac:dyDescent="0.25">
      <c r="D590" s="82"/>
      <c r="E590" s="82"/>
      <c r="F590" s="82"/>
    </row>
    <row r="591" spans="4:6" ht="14.45" customHeight="1" x14ac:dyDescent="0.25">
      <c r="D591" s="82"/>
      <c r="E591" s="82"/>
      <c r="F591" s="82"/>
    </row>
    <row r="592" spans="4:6" ht="14.45" customHeight="1" x14ac:dyDescent="0.25">
      <c r="D592" s="82"/>
      <c r="E592" s="82"/>
      <c r="F592" s="82"/>
    </row>
    <row r="593" spans="4:6" ht="14.45" customHeight="1" x14ac:dyDescent="0.25">
      <c r="D593" s="82"/>
      <c r="E593" s="82"/>
      <c r="F593" s="82"/>
    </row>
    <row r="594" spans="4:6" ht="14.45" customHeight="1" x14ac:dyDescent="0.25">
      <c r="D594" s="82"/>
      <c r="E594" s="82"/>
      <c r="F594" s="82"/>
    </row>
    <row r="595" spans="4:6" ht="14.45" customHeight="1" x14ac:dyDescent="0.25">
      <c r="D595" s="82"/>
      <c r="E595" s="82"/>
      <c r="F595" s="82"/>
    </row>
    <row r="596" spans="4:6" ht="14.45" customHeight="1" x14ac:dyDescent="0.25">
      <c r="D596" s="82"/>
      <c r="E596" s="82"/>
      <c r="F596" s="82"/>
    </row>
    <row r="597" spans="4:6" ht="14.45" customHeight="1" x14ac:dyDescent="0.25">
      <c r="D597" s="82"/>
      <c r="E597" s="82"/>
      <c r="F597" s="82"/>
    </row>
    <row r="598" spans="4:6" ht="14.45" customHeight="1" x14ac:dyDescent="0.25">
      <c r="D598" s="82"/>
      <c r="E598" s="82"/>
      <c r="F598" s="82"/>
    </row>
    <row r="599" spans="4:6" ht="14.45" customHeight="1" x14ac:dyDescent="0.25">
      <c r="D599" s="82"/>
      <c r="E599" s="82"/>
      <c r="F599" s="82"/>
    </row>
    <row r="600" spans="4:6" ht="14.45" customHeight="1" x14ac:dyDescent="0.25">
      <c r="D600" s="82"/>
      <c r="E600" s="82"/>
      <c r="F600" s="82"/>
    </row>
    <row r="601" spans="4:6" ht="14.45" customHeight="1" x14ac:dyDescent="0.25">
      <c r="D601" s="82"/>
      <c r="E601" s="82"/>
      <c r="F601" s="82"/>
    </row>
    <row r="602" spans="4:6" ht="14.45" customHeight="1" x14ac:dyDescent="0.25">
      <c r="D602" s="82"/>
      <c r="E602" s="82"/>
      <c r="F602" s="82"/>
    </row>
    <row r="603" spans="4:6" ht="14.45" customHeight="1" x14ac:dyDescent="0.25">
      <c r="D603" s="82"/>
      <c r="E603" s="82"/>
      <c r="F603" s="82"/>
    </row>
    <row r="604" spans="4:6" ht="14.45" customHeight="1" x14ac:dyDescent="0.25">
      <c r="D604" s="82"/>
      <c r="E604" s="82"/>
      <c r="F604" s="82"/>
    </row>
    <row r="605" spans="4:6" ht="14.45" customHeight="1" x14ac:dyDescent="0.25">
      <c r="D605" s="82"/>
      <c r="E605" s="82"/>
      <c r="F605" s="82"/>
    </row>
    <row r="606" spans="4:6" ht="14.45" customHeight="1" x14ac:dyDescent="0.25">
      <c r="D606" s="82"/>
      <c r="E606" s="82"/>
      <c r="F606" s="82"/>
    </row>
    <row r="607" spans="4:6" ht="14.45" customHeight="1" x14ac:dyDescent="0.25">
      <c r="D607" s="82"/>
      <c r="E607" s="82"/>
      <c r="F607" s="82"/>
    </row>
    <row r="608" spans="4:6" ht="14.45" customHeight="1" x14ac:dyDescent="0.25">
      <c r="D608" s="82"/>
      <c r="E608" s="82"/>
      <c r="F608" s="82"/>
    </row>
    <row r="609" spans="4:6" ht="14.45" customHeight="1" x14ac:dyDescent="0.25">
      <c r="D609" s="82"/>
      <c r="E609" s="82"/>
      <c r="F609" s="82"/>
    </row>
    <row r="610" spans="4:6" ht="14.45" customHeight="1" x14ac:dyDescent="0.25">
      <c r="D610" s="82"/>
      <c r="E610" s="82"/>
      <c r="F610" s="82"/>
    </row>
    <row r="611" spans="4:6" ht="14.45" customHeight="1" x14ac:dyDescent="0.25">
      <c r="D611" s="82"/>
      <c r="E611" s="82"/>
      <c r="F611" s="82"/>
    </row>
    <row r="612" spans="4:6" ht="14.45" customHeight="1" x14ac:dyDescent="0.25">
      <c r="D612" s="82"/>
      <c r="E612" s="82"/>
      <c r="F612" s="82"/>
    </row>
    <row r="613" spans="4:6" ht="14.45" customHeight="1" x14ac:dyDescent="0.25">
      <c r="D613" s="82"/>
      <c r="E613" s="82"/>
      <c r="F613" s="82"/>
    </row>
    <row r="614" spans="4:6" ht="14.45" customHeight="1" x14ac:dyDescent="0.25">
      <c r="D614" s="82"/>
      <c r="E614" s="82"/>
      <c r="F614" s="82"/>
    </row>
    <row r="615" spans="4:6" ht="14.45" customHeight="1" x14ac:dyDescent="0.25">
      <c r="D615" s="82"/>
      <c r="E615" s="82"/>
      <c r="F615" s="82"/>
    </row>
    <row r="616" spans="4:6" ht="14.45" customHeight="1" x14ac:dyDescent="0.25">
      <c r="D616" s="82"/>
      <c r="E616" s="82"/>
      <c r="F616" s="82"/>
    </row>
    <row r="617" spans="4:6" ht="14.45" customHeight="1" x14ac:dyDescent="0.25">
      <c r="D617" s="82"/>
      <c r="E617" s="82"/>
      <c r="F617" s="82"/>
    </row>
    <row r="618" spans="4:6" ht="14.45" customHeight="1" x14ac:dyDescent="0.25">
      <c r="D618" s="82"/>
      <c r="E618" s="82"/>
      <c r="F618" s="82"/>
    </row>
    <row r="619" spans="4:6" ht="14.45" customHeight="1" x14ac:dyDescent="0.25">
      <c r="D619" s="82"/>
      <c r="E619" s="82"/>
      <c r="F619" s="82"/>
    </row>
    <row r="620" spans="4:6" ht="14.45" customHeight="1" x14ac:dyDescent="0.25">
      <c r="D620" s="82"/>
      <c r="E620" s="82"/>
      <c r="F620" s="82"/>
    </row>
    <row r="621" spans="4:6" ht="14.45" customHeight="1" x14ac:dyDescent="0.25">
      <c r="D621" s="82"/>
      <c r="E621" s="82"/>
      <c r="F621" s="82"/>
    </row>
    <row r="622" spans="4:6" ht="14.45" customHeight="1" x14ac:dyDescent="0.25">
      <c r="D622" s="82"/>
      <c r="E622" s="82"/>
      <c r="F622" s="82"/>
    </row>
    <row r="623" spans="4:6" ht="14.45" customHeight="1" x14ac:dyDescent="0.25">
      <c r="D623" s="82"/>
      <c r="E623" s="82"/>
      <c r="F623" s="82"/>
    </row>
    <row r="624" spans="4:6" ht="14.45" customHeight="1" x14ac:dyDescent="0.25">
      <c r="D624" s="82"/>
      <c r="E624" s="82"/>
      <c r="F624" s="82"/>
    </row>
    <row r="625" spans="4:6" ht="14.45" customHeight="1" x14ac:dyDescent="0.25">
      <c r="D625" s="82"/>
      <c r="E625" s="82"/>
      <c r="F625" s="82"/>
    </row>
    <row r="626" spans="4:6" ht="14.45" customHeight="1" x14ac:dyDescent="0.25">
      <c r="D626" s="82"/>
      <c r="E626" s="82"/>
      <c r="F626" s="82"/>
    </row>
    <row r="627" spans="4:6" ht="14.45" customHeight="1" x14ac:dyDescent="0.25">
      <c r="D627" s="82"/>
      <c r="E627" s="82"/>
      <c r="F627" s="82"/>
    </row>
    <row r="628" spans="4:6" ht="14.45" customHeight="1" x14ac:dyDescent="0.25">
      <c r="D628" s="82"/>
      <c r="E628" s="82"/>
      <c r="F628" s="82"/>
    </row>
    <row r="629" spans="4:6" ht="14.45" customHeight="1" x14ac:dyDescent="0.25">
      <c r="D629" s="82"/>
      <c r="E629" s="82"/>
      <c r="F629" s="82"/>
    </row>
    <row r="630" spans="4:6" ht="14.45" customHeight="1" x14ac:dyDescent="0.25">
      <c r="D630" s="82"/>
      <c r="E630" s="82"/>
      <c r="F630" s="82"/>
    </row>
    <row r="631" spans="4:6" ht="14.45" customHeight="1" x14ac:dyDescent="0.25">
      <c r="D631" s="82"/>
      <c r="E631" s="82"/>
      <c r="F631" s="82"/>
    </row>
    <row r="632" spans="4:6" ht="14.45" customHeight="1" x14ac:dyDescent="0.25">
      <c r="D632" s="82"/>
      <c r="E632" s="82"/>
      <c r="F632" s="82"/>
    </row>
    <row r="633" spans="4:6" ht="14.45" customHeight="1" x14ac:dyDescent="0.25">
      <c r="D633" s="82"/>
      <c r="E633" s="82"/>
      <c r="F633" s="82"/>
    </row>
    <row r="634" spans="4:6" ht="14.45" customHeight="1" x14ac:dyDescent="0.25">
      <c r="D634" s="82"/>
      <c r="E634" s="82"/>
      <c r="F634" s="82"/>
    </row>
    <row r="635" spans="4:6" ht="14.45" customHeight="1" x14ac:dyDescent="0.25">
      <c r="D635" s="82"/>
      <c r="E635" s="82"/>
      <c r="F635" s="82"/>
    </row>
    <row r="636" spans="4:6" ht="14.45" customHeight="1" x14ac:dyDescent="0.25">
      <c r="D636" s="82"/>
      <c r="E636" s="82"/>
      <c r="F636" s="82"/>
    </row>
    <row r="637" spans="4:6" ht="14.45" customHeight="1" x14ac:dyDescent="0.25">
      <c r="D637" s="82"/>
      <c r="E637" s="82"/>
      <c r="F637" s="82"/>
    </row>
    <row r="638" spans="4:6" ht="14.45" customHeight="1" x14ac:dyDescent="0.25">
      <c r="D638" s="82"/>
      <c r="E638" s="82"/>
      <c r="F638" s="82"/>
    </row>
    <row r="639" spans="4:6" ht="14.45" customHeight="1" x14ac:dyDescent="0.25">
      <c r="D639" s="82"/>
      <c r="E639" s="82"/>
      <c r="F639" s="82"/>
    </row>
    <row r="640" spans="4:6" ht="14.45" customHeight="1" x14ac:dyDescent="0.25">
      <c r="D640" s="82"/>
      <c r="E640" s="82"/>
      <c r="F640" s="82"/>
    </row>
    <row r="641" spans="4:6" ht="14.45" customHeight="1" x14ac:dyDescent="0.25">
      <c r="D641" s="82"/>
      <c r="E641" s="82"/>
      <c r="F641" s="82"/>
    </row>
    <row r="642" spans="4:6" ht="14.45" customHeight="1" x14ac:dyDescent="0.25">
      <c r="D642" s="82"/>
      <c r="E642" s="82"/>
      <c r="F642" s="82"/>
    </row>
    <row r="643" spans="4:6" ht="14.45" customHeight="1" x14ac:dyDescent="0.25">
      <c r="D643" s="82"/>
      <c r="E643" s="82"/>
      <c r="F643" s="82"/>
    </row>
    <row r="644" spans="4:6" ht="14.45" customHeight="1" x14ac:dyDescent="0.25">
      <c r="D644" s="82"/>
      <c r="E644" s="82"/>
      <c r="F644" s="82"/>
    </row>
    <row r="645" spans="4:6" ht="14.45" customHeight="1" x14ac:dyDescent="0.25">
      <c r="D645" s="82"/>
      <c r="E645" s="82"/>
      <c r="F645" s="82"/>
    </row>
    <row r="646" spans="4:6" ht="14.45" customHeight="1" x14ac:dyDescent="0.25">
      <c r="D646" s="82"/>
      <c r="E646" s="82"/>
      <c r="F646" s="82"/>
    </row>
    <row r="647" spans="4:6" ht="14.45" customHeight="1" x14ac:dyDescent="0.25">
      <c r="D647" s="82"/>
      <c r="E647" s="82"/>
      <c r="F647" s="82"/>
    </row>
    <row r="648" spans="4:6" ht="14.45" customHeight="1" x14ac:dyDescent="0.25">
      <c r="D648" s="82"/>
      <c r="E648" s="82"/>
      <c r="F648" s="82"/>
    </row>
    <row r="649" spans="4:6" ht="14.45" customHeight="1" x14ac:dyDescent="0.25">
      <c r="D649" s="82"/>
      <c r="E649" s="82"/>
      <c r="F649" s="82"/>
    </row>
    <row r="650" spans="4:6" ht="14.45" customHeight="1" x14ac:dyDescent="0.25">
      <c r="D650" s="82"/>
      <c r="E650" s="82"/>
      <c r="F650" s="82"/>
    </row>
    <row r="651" spans="4:6" ht="14.45" customHeight="1" x14ac:dyDescent="0.25">
      <c r="D651" s="82"/>
      <c r="E651" s="82"/>
      <c r="F651" s="82"/>
    </row>
    <row r="652" spans="4:6" ht="14.45" customHeight="1" x14ac:dyDescent="0.25">
      <c r="D652" s="82"/>
      <c r="E652" s="82"/>
      <c r="F652" s="82"/>
    </row>
    <row r="653" spans="4:6" ht="14.45" customHeight="1" x14ac:dyDescent="0.25">
      <c r="D653" s="82"/>
      <c r="E653" s="82"/>
      <c r="F653" s="82"/>
    </row>
    <row r="654" spans="4:6" ht="14.45" customHeight="1" x14ac:dyDescent="0.25">
      <c r="D654" s="82"/>
      <c r="E654" s="82"/>
      <c r="F654" s="82"/>
    </row>
    <row r="655" spans="4:6" ht="14.45" customHeight="1" x14ac:dyDescent="0.25">
      <c r="D655" s="82"/>
      <c r="E655" s="82"/>
      <c r="F655" s="82"/>
    </row>
    <row r="656" spans="4:6" ht="14.45" customHeight="1" x14ac:dyDescent="0.25">
      <c r="D656" s="82"/>
      <c r="E656" s="82"/>
      <c r="F656" s="82"/>
    </row>
    <row r="657" spans="4:6" ht="14.45" customHeight="1" x14ac:dyDescent="0.25">
      <c r="D657" s="82"/>
      <c r="E657" s="82"/>
      <c r="F657" s="82"/>
    </row>
    <row r="658" spans="4:6" ht="14.45" customHeight="1" x14ac:dyDescent="0.25">
      <c r="D658" s="82"/>
      <c r="E658" s="82"/>
      <c r="F658" s="82"/>
    </row>
    <row r="659" spans="4:6" ht="14.45" customHeight="1" x14ac:dyDescent="0.25">
      <c r="D659" s="82"/>
      <c r="E659" s="82"/>
      <c r="F659" s="82"/>
    </row>
    <row r="660" spans="4:6" ht="14.45" customHeight="1" x14ac:dyDescent="0.25">
      <c r="D660" s="82"/>
      <c r="E660" s="82"/>
      <c r="F660" s="82"/>
    </row>
    <row r="661" spans="4:6" ht="14.45" customHeight="1" x14ac:dyDescent="0.25">
      <c r="D661" s="82"/>
      <c r="E661" s="82"/>
      <c r="F661" s="82"/>
    </row>
    <row r="662" spans="4:6" ht="14.45" customHeight="1" x14ac:dyDescent="0.25">
      <c r="D662" s="82"/>
      <c r="E662" s="82"/>
      <c r="F662" s="82"/>
    </row>
    <row r="663" spans="4:6" ht="14.45" customHeight="1" x14ac:dyDescent="0.25">
      <c r="D663" s="82"/>
      <c r="E663" s="82"/>
      <c r="F663" s="82"/>
    </row>
    <row r="664" spans="4:6" ht="14.45" customHeight="1" x14ac:dyDescent="0.25">
      <c r="D664" s="82"/>
      <c r="E664" s="82"/>
      <c r="F664" s="82"/>
    </row>
    <row r="665" spans="4:6" ht="14.45" customHeight="1" x14ac:dyDescent="0.25">
      <c r="D665" s="82"/>
      <c r="E665" s="82"/>
      <c r="F665" s="82"/>
    </row>
    <row r="666" spans="4:6" ht="14.45" customHeight="1" x14ac:dyDescent="0.25">
      <c r="D666" s="82"/>
      <c r="E666" s="82"/>
      <c r="F666" s="82"/>
    </row>
    <row r="667" spans="4:6" ht="14.45" customHeight="1" x14ac:dyDescent="0.25">
      <c r="D667" s="82"/>
      <c r="E667" s="82"/>
      <c r="F667" s="82"/>
    </row>
    <row r="668" spans="4:6" ht="14.45" customHeight="1" x14ac:dyDescent="0.25">
      <c r="D668" s="82"/>
      <c r="E668" s="82"/>
      <c r="F668" s="82"/>
    </row>
    <row r="669" spans="4:6" ht="14.45" customHeight="1" x14ac:dyDescent="0.25">
      <c r="D669" s="82"/>
      <c r="E669" s="82"/>
      <c r="F669" s="82"/>
    </row>
    <row r="670" spans="4:6" ht="14.45" customHeight="1" x14ac:dyDescent="0.25">
      <c r="D670" s="82"/>
      <c r="E670" s="82"/>
      <c r="F670" s="82"/>
    </row>
    <row r="671" spans="4:6" ht="14.45" customHeight="1" x14ac:dyDescent="0.25">
      <c r="D671" s="82"/>
      <c r="E671" s="82"/>
      <c r="F671" s="82"/>
    </row>
    <row r="672" spans="4:6" ht="14.45" customHeight="1" x14ac:dyDescent="0.25">
      <c r="D672" s="82"/>
      <c r="E672" s="82"/>
      <c r="F672" s="82"/>
    </row>
    <row r="673" spans="4:6" ht="14.45" customHeight="1" x14ac:dyDescent="0.25">
      <c r="D673" s="82"/>
      <c r="E673" s="82"/>
      <c r="F673" s="82"/>
    </row>
    <row r="674" spans="4:6" ht="14.45" customHeight="1" x14ac:dyDescent="0.25">
      <c r="D674" s="82"/>
      <c r="E674" s="82"/>
      <c r="F674" s="82"/>
    </row>
    <row r="675" spans="4:6" ht="14.45" customHeight="1" x14ac:dyDescent="0.25">
      <c r="D675" s="82"/>
      <c r="E675" s="82"/>
      <c r="F675" s="82"/>
    </row>
    <row r="676" spans="4:6" ht="14.45" customHeight="1" x14ac:dyDescent="0.25">
      <c r="D676" s="82"/>
      <c r="E676" s="82"/>
      <c r="F676" s="82"/>
    </row>
    <row r="677" spans="4:6" ht="14.45" customHeight="1" x14ac:dyDescent="0.25">
      <c r="D677" s="82"/>
      <c r="E677" s="82"/>
      <c r="F677" s="82"/>
    </row>
    <row r="678" spans="4:6" ht="14.45" customHeight="1" x14ac:dyDescent="0.25">
      <c r="D678" s="82"/>
      <c r="E678" s="82"/>
      <c r="F678" s="82"/>
    </row>
    <row r="679" spans="4:6" ht="14.45" customHeight="1" x14ac:dyDescent="0.25">
      <c r="D679" s="82"/>
      <c r="E679" s="82"/>
      <c r="F679" s="82"/>
    </row>
    <row r="680" spans="4:6" ht="14.45" customHeight="1" x14ac:dyDescent="0.25">
      <c r="D680" s="82"/>
      <c r="E680" s="82"/>
      <c r="F680" s="82"/>
    </row>
    <row r="681" spans="4:6" ht="14.45" customHeight="1" x14ac:dyDescent="0.25">
      <c r="D681" s="82"/>
      <c r="E681" s="82"/>
      <c r="F681" s="82"/>
    </row>
    <row r="682" spans="4:6" ht="14.45" customHeight="1" x14ac:dyDescent="0.25">
      <c r="D682" s="82"/>
      <c r="E682" s="82"/>
      <c r="F682" s="82"/>
    </row>
    <row r="683" spans="4:6" ht="14.45" customHeight="1" x14ac:dyDescent="0.25">
      <c r="D683" s="82"/>
      <c r="E683" s="82"/>
      <c r="F683" s="82"/>
    </row>
    <row r="684" spans="4:6" ht="14.45" customHeight="1" x14ac:dyDescent="0.25">
      <c r="D684" s="82"/>
      <c r="E684" s="82"/>
      <c r="F684" s="82"/>
    </row>
    <row r="685" spans="4:6" ht="14.45" customHeight="1" x14ac:dyDescent="0.25">
      <c r="D685" s="82"/>
      <c r="E685" s="82"/>
      <c r="F685" s="82"/>
    </row>
    <row r="686" spans="4:6" ht="14.45" customHeight="1" x14ac:dyDescent="0.25">
      <c r="D686" s="82"/>
      <c r="E686" s="82"/>
      <c r="F686" s="82"/>
    </row>
    <row r="687" spans="4:6" ht="14.45" customHeight="1" x14ac:dyDescent="0.25">
      <c r="D687" s="82"/>
      <c r="E687" s="82"/>
      <c r="F687" s="82"/>
    </row>
    <row r="688" spans="4:6" ht="14.45" customHeight="1" x14ac:dyDescent="0.25">
      <c r="D688" s="82"/>
      <c r="E688" s="82"/>
      <c r="F688" s="82"/>
    </row>
    <row r="689" spans="4:6" ht="14.45" customHeight="1" x14ac:dyDescent="0.25">
      <c r="D689" s="82"/>
      <c r="E689" s="82"/>
      <c r="F689" s="82"/>
    </row>
    <row r="690" spans="4:6" ht="14.45" customHeight="1" x14ac:dyDescent="0.25">
      <c r="D690" s="82"/>
      <c r="E690" s="82"/>
      <c r="F690" s="82"/>
    </row>
    <row r="691" spans="4:6" ht="14.45" customHeight="1" x14ac:dyDescent="0.25">
      <c r="D691" s="82"/>
      <c r="E691" s="82"/>
      <c r="F691" s="82"/>
    </row>
    <row r="692" spans="4:6" ht="14.45" customHeight="1" x14ac:dyDescent="0.25">
      <c r="D692" s="82"/>
      <c r="E692" s="82"/>
      <c r="F692" s="82"/>
    </row>
    <row r="693" spans="4:6" ht="14.45" customHeight="1" x14ac:dyDescent="0.25">
      <c r="D693" s="82"/>
      <c r="E693" s="82"/>
      <c r="F693" s="82"/>
    </row>
    <row r="694" spans="4:6" ht="14.45" customHeight="1" x14ac:dyDescent="0.25">
      <c r="D694" s="82"/>
      <c r="E694" s="82"/>
      <c r="F694" s="82"/>
    </row>
    <row r="695" spans="4:6" ht="14.45" customHeight="1" x14ac:dyDescent="0.25">
      <c r="D695" s="82"/>
      <c r="E695" s="82"/>
      <c r="F695" s="82"/>
    </row>
    <row r="696" spans="4:6" ht="14.45" customHeight="1" x14ac:dyDescent="0.25">
      <c r="D696" s="82"/>
      <c r="E696" s="82"/>
      <c r="F696" s="82"/>
    </row>
    <row r="697" spans="4:6" ht="14.45" customHeight="1" x14ac:dyDescent="0.25">
      <c r="D697" s="82"/>
      <c r="E697" s="82"/>
      <c r="F697" s="82"/>
    </row>
    <row r="698" spans="4:6" ht="14.45" customHeight="1" x14ac:dyDescent="0.25">
      <c r="D698" s="82"/>
      <c r="E698" s="82"/>
      <c r="F698" s="82"/>
    </row>
    <row r="699" spans="4:6" ht="14.45" customHeight="1" x14ac:dyDescent="0.25">
      <c r="D699" s="82"/>
      <c r="E699" s="82"/>
      <c r="F699" s="82"/>
    </row>
    <row r="700" spans="4:6" ht="14.45" customHeight="1" x14ac:dyDescent="0.25">
      <c r="D700" s="82"/>
      <c r="E700" s="82"/>
      <c r="F700" s="82"/>
    </row>
    <row r="701" spans="4:6" ht="14.45" customHeight="1" x14ac:dyDescent="0.25">
      <c r="D701" s="82"/>
      <c r="E701" s="82"/>
      <c r="F701" s="82"/>
    </row>
    <row r="702" spans="4:6" ht="14.45" customHeight="1" x14ac:dyDescent="0.25">
      <c r="D702" s="82"/>
      <c r="E702" s="82"/>
      <c r="F702" s="82"/>
    </row>
    <row r="703" spans="4:6" ht="14.45" customHeight="1" x14ac:dyDescent="0.25">
      <c r="D703" s="82"/>
      <c r="E703" s="82"/>
      <c r="F703" s="82"/>
    </row>
    <row r="704" spans="4:6" ht="14.45" customHeight="1" x14ac:dyDescent="0.25">
      <c r="D704" s="82"/>
      <c r="E704" s="82"/>
      <c r="F704" s="82"/>
    </row>
    <row r="705" spans="4:6" ht="14.45" customHeight="1" x14ac:dyDescent="0.25">
      <c r="D705" s="82"/>
      <c r="E705" s="82"/>
      <c r="F705" s="82"/>
    </row>
    <row r="706" spans="4:6" ht="14.45" customHeight="1" x14ac:dyDescent="0.25">
      <c r="D706" s="82"/>
      <c r="E706" s="82"/>
      <c r="F706" s="82"/>
    </row>
    <row r="707" spans="4:6" ht="14.45" customHeight="1" x14ac:dyDescent="0.25">
      <c r="D707" s="82"/>
      <c r="E707" s="82"/>
      <c r="F707" s="82"/>
    </row>
    <row r="708" spans="4:6" ht="14.45" customHeight="1" x14ac:dyDescent="0.25">
      <c r="D708" s="82"/>
      <c r="E708" s="82"/>
      <c r="F708" s="82"/>
    </row>
    <row r="709" spans="4:6" ht="14.45" customHeight="1" x14ac:dyDescent="0.25">
      <c r="D709" s="82"/>
      <c r="E709" s="82"/>
      <c r="F709" s="82"/>
    </row>
    <row r="710" spans="4:6" ht="14.45" customHeight="1" x14ac:dyDescent="0.25">
      <c r="D710" s="82"/>
      <c r="E710" s="82"/>
      <c r="F710" s="82"/>
    </row>
    <row r="711" spans="4:6" ht="14.45" customHeight="1" x14ac:dyDescent="0.25">
      <c r="D711" s="82"/>
      <c r="E711" s="82"/>
      <c r="F711" s="82"/>
    </row>
    <row r="712" spans="4:6" ht="14.45" customHeight="1" x14ac:dyDescent="0.25">
      <c r="D712" s="82"/>
      <c r="E712" s="82"/>
      <c r="F712" s="82"/>
    </row>
    <row r="713" spans="4:6" ht="14.45" customHeight="1" x14ac:dyDescent="0.25">
      <c r="D713" s="82"/>
      <c r="E713" s="82"/>
      <c r="F713" s="82"/>
    </row>
    <row r="714" spans="4:6" ht="14.45" customHeight="1" x14ac:dyDescent="0.25">
      <c r="D714" s="82"/>
      <c r="E714" s="82"/>
      <c r="F714" s="82"/>
    </row>
    <row r="715" spans="4:6" ht="14.45" customHeight="1" x14ac:dyDescent="0.25">
      <c r="D715" s="82"/>
      <c r="E715" s="82"/>
      <c r="F715" s="82"/>
    </row>
    <row r="716" spans="4:6" ht="14.45" customHeight="1" x14ac:dyDescent="0.25">
      <c r="D716" s="82"/>
      <c r="E716" s="82"/>
      <c r="F716" s="82"/>
    </row>
    <row r="717" spans="4:6" ht="14.45" customHeight="1" x14ac:dyDescent="0.25">
      <c r="D717" s="82"/>
      <c r="E717" s="82"/>
      <c r="F717" s="82"/>
    </row>
    <row r="718" spans="4:6" ht="14.45" customHeight="1" x14ac:dyDescent="0.25">
      <c r="D718" s="82"/>
      <c r="E718" s="82"/>
      <c r="F718" s="82"/>
    </row>
    <row r="719" spans="4:6" ht="14.45" customHeight="1" x14ac:dyDescent="0.25">
      <c r="D719" s="82"/>
      <c r="E719" s="82"/>
      <c r="F719" s="82"/>
    </row>
    <row r="720" spans="4:6" ht="14.45" customHeight="1" x14ac:dyDescent="0.25">
      <c r="D720" s="82"/>
      <c r="E720" s="82"/>
      <c r="F720" s="82"/>
    </row>
    <row r="721" spans="4:6" ht="14.45" customHeight="1" x14ac:dyDescent="0.25">
      <c r="D721" s="82"/>
      <c r="E721" s="82"/>
      <c r="F721" s="82"/>
    </row>
    <row r="722" spans="4:6" ht="14.45" customHeight="1" x14ac:dyDescent="0.25">
      <c r="D722" s="82"/>
      <c r="E722" s="82"/>
      <c r="F722" s="82"/>
    </row>
    <row r="723" spans="4:6" ht="14.45" customHeight="1" x14ac:dyDescent="0.25">
      <c r="D723" s="82"/>
      <c r="E723" s="82"/>
      <c r="F723" s="82"/>
    </row>
    <row r="724" spans="4:6" ht="14.45" customHeight="1" x14ac:dyDescent="0.25">
      <c r="D724" s="82"/>
      <c r="E724" s="82"/>
      <c r="F724" s="82"/>
    </row>
    <row r="725" spans="4:6" ht="14.45" customHeight="1" x14ac:dyDescent="0.25">
      <c r="D725" s="82"/>
      <c r="E725" s="82"/>
      <c r="F725" s="82"/>
    </row>
    <row r="726" spans="4:6" ht="14.45" customHeight="1" x14ac:dyDescent="0.25">
      <c r="D726" s="82"/>
      <c r="E726" s="82"/>
      <c r="F726" s="82"/>
    </row>
    <row r="727" spans="4:6" ht="14.45" customHeight="1" x14ac:dyDescent="0.25">
      <c r="D727" s="82"/>
      <c r="E727" s="82"/>
      <c r="F727" s="82"/>
    </row>
    <row r="728" spans="4:6" ht="14.45" customHeight="1" x14ac:dyDescent="0.25">
      <c r="D728" s="82"/>
      <c r="E728" s="82"/>
      <c r="F728" s="82"/>
    </row>
    <row r="729" spans="4:6" ht="14.45" customHeight="1" x14ac:dyDescent="0.25">
      <c r="D729" s="82"/>
      <c r="E729" s="82"/>
      <c r="F729" s="82"/>
    </row>
    <row r="730" spans="4:6" ht="14.45" customHeight="1" x14ac:dyDescent="0.25">
      <c r="D730" s="82"/>
      <c r="E730" s="82"/>
      <c r="F730" s="82"/>
    </row>
    <row r="731" spans="4:6" ht="14.45" customHeight="1" x14ac:dyDescent="0.25">
      <c r="D731" s="82"/>
      <c r="E731" s="82"/>
      <c r="F731" s="82"/>
    </row>
    <row r="732" spans="4:6" ht="14.45" customHeight="1" x14ac:dyDescent="0.25">
      <c r="D732" s="82"/>
      <c r="E732" s="82"/>
      <c r="F732" s="82"/>
    </row>
    <row r="733" spans="4:6" ht="14.45" customHeight="1" x14ac:dyDescent="0.25">
      <c r="D733" s="82"/>
      <c r="E733" s="82"/>
      <c r="F733" s="82"/>
    </row>
    <row r="734" spans="4:6" ht="14.45" customHeight="1" x14ac:dyDescent="0.25">
      <c r="D734" s="82"/>
      <c r="E734" s="82"/>
      <c r="F734" s="82"/>
    </row>
    <row r="735" spans="4:6" ht="14.45" customHeight="1" x14ac:dyDescent="0.25">
      <c r="D735" s="82"/>
      <c r="E735" s="82"/>
      <c r="F735" s="82"/>
    </row>
    <row r="736" spans="4:6" ht="14.45" customHeight="1" x14ac:dyDescent="0.25">
      <c r="D736" s="82"/>
      <c r="E736" s="82"/>
      <c r="F736" s="82"/>
    </row>
    <row r="737" spans="4:6" ht="14.45" customHeight="1" x14ac:dyDescent="0.25">
      <c r="D737" s="82"/>
      <c r="E737" s="82"/>
      <c r="F737" s="82"/>
    </row>
    <row r="738" spans="4:6" ht="14.45" customHeight="1" x14ac:dyDescent="0.25">
      <c r="D738" s="82"/>
      <c r="E738" s="82"/>
      <c r="F738" s="82"/>
    </row>
    <row r="739" spans="4:6" ht="14.45" customHeight="1" x14ac:dyDescent="0.25">
      <c r="D739" s="82"/>
      <c r="E739" s="82"/>
      <c r="F739" s="82"/>
    </row>
    <row r="740" spans="4:6" ht="14.45" customHeight="1" x14ac:dyDescent="0.25">
      <c r="D740" s="82"/>
      <c r="E740" s="82"/>
      <c r="F740" s="82"/>
    </row>
    <row r="741" spans="4:6" ht="14.45" customHeight="1" x14ac:dyDescent="0.25">
      <c r="D741" s="82"/>
      <c r="E741" s="82"/>
      <c r="F741" s="82"/>
    </row>
    <row r="742" spans="4:6" ht="14.45" customHeight="1" x14ac:dyDescent="0.25">
      <c r="D742" s="82"/>
      <c r="E742" s="82"/>
      <c r="F742" s="82"/>
    </row>
    <row r="743" spans="4:6" ht="14.45" customHeight="1" x14ac:dyDescent="0.25">
      <c r="D743" s="82"/>
      <c r="E743" s="82"/>
      <c r="F743" s="82"/>
    </row>
    <row r="744" spans="4:6" ht="14.45" customHeight="1" x14ac:dyDescent="0.25">
      <c r="D744" s="82"/>
      <c r="E744" s="82"/>
      <c r="F744" s="82"/>
    </row>
    <row r="745" spans="4:6" ht="14.45" customHeight="1" x14ac:dyDescent="0.25">
      <c r="D745" s="82"/>
      <c r="E745" s="82"/>
      <c r="F745" s="82"/>
    </row>
    <row r="746" spans="4:6" ht="14.45" customHeight="1" x14ac:dyDescent="0.25">
      <c r="D746" s="82"/>
      <c r="E746" s="82"/>
      <c r="F746" s="82"/>
    </row>
    <row r="747" spans="4:6" ht="14.45" customHeight="1" x14ac:dyDescent="0.25">
      <c r="D747" s="82"/>
      <c r="E747" s="82"/>
      <c r="F747" s="82"/>
    </row>
    <row r="748" spans="4:6" ht="14.45" customHeight="1" x14ac:dyDescent="0.25">
      <c r="D748" s="82"/>
      <c r="E748" s="82"/>
      <c r="F748" s="82"/>
    </row>
    <row r="749" spans="4:6" ht="14.45" customHeight="1" x14ac:dyDescent="0.25">
      <c r="D749" s="82"/>
      <c r="E749" s="82"/>
      <c r="F749" s="82"/>
    </row>
    <row r="750" spans="4:6" ht="14.45" customHeight="1" x14ac:dyDescent="0.25">
      <c r="D750" s="82"/>
      <c r="E750" s="82"/>
      <c r="F750" s="82"/>
    </row>
    <row r="751" spans="4:6" ht="14.45" customHeight="1" x14ac:dyDescent="0.25">
      <c r="D751" s="82"/>
      <c r="E751" s="82"/>
      <c r="F751" s="82"/>
    </row>
    <row r="752" spans="4:6" ht="14.45" customHeight="1" x14ac:dyDescent="0.25">
      <c r="D752" s="82"/>
      <c r="E752" s="82"/>
      <c r="F752" s="82"/>
    </row>
    <row r="753" spans="4:6" ht="14.45" customHeight="1" x14ac:dyDescent="0.25">
      <c r="D753" s="82"/>
      <c r="E753" s="82"/>
      <c r="F753" s="82"/>
    </row>
    <row r="754" spans="4:6" ht="14.45" customHeight="1" x14ac:dyDescent="0.25">
      <c r="D754" s="82"/>
      <c r="E754" s="82"/>
      <c r="F754" s="82"/>
    </row>
    <row r="755" spans="4:6" ht="14.45" customHeight="1" x14ac:dyDescent="0.25">
      <c r="D755" s="82"/>
      <c r="E755" s="82"/>
      <c r="F755" s="82"/>
    </row>
    <row r="756" spans="4:6" ht="14.45" customHeight="1" x14ac:dyDescent="0.25">
      <c r="D756" s="82"/>
      <c r="E756" s="82"/>
      <c r="F756" s="82"/>
    </row>
    <row r="757" spans="4:6" ht="14.45" customHeight="1" x14ac:dyDescent="0.25">
      <c r="D757" s="82"/>
      <c r="E757" s="82"/>
      <c r="F757" s="82"/>
    </row>
    <row r="758" spans="4:6" ht="14.45" customHeight="1" x14ac:dyDescent="0.25">
      <c r="D758" s="82"/>
      <c r="E758" s="82"/>
      <c r="F758" s="82"/>
    </row>
    <row r="759" spans="4:6" ht="14.45" customHeight="1" x14ac:dyDescent="0.25">
      <c r="D759" s="82"/>
      <c r="E759" s="82"/>
      <c r="F759" s="82"/>
    </row>
    <row r="760" spans="4:6" ht="14.45" customHeight="1" x14ac:dyDescent="0.25">
      <c r="D760" s="82"/>
      <c r="E760" s="82"/>
      <c r="F760" s="82"/>
    </row>
    <row r="761" spans="4:6" ht="14.45" customHeight="1" x14ac:dyDescent="0.25">
      <c r="D761" s="82"/>
      <c r="E761" s="82"/>
      <c r="F761" s="82"/>
    </row>
    <row r="762" spans="4:6" ht="14.45" customHeight="1" x14ac:dyDescent="0.25">
      <c r="D762" s="82"/>
      <c r="E762" s="82"/>
      <c r="F762" s="82"/>
    </row>
    <row r="763" spans="4:6" ht="14.45" customHeight="1" x14ac:dyDescent="0.25">
      <c r="D763" s="82"/>
      <c r="E763" s="82"/>
      <c r="F763" s="82"/>
    </row>
  </sheetData>
  <sheetProtection formatCells="0" formatColumns="0" formatRows="0" insertColumns="0" insertRows="0" insertHyperlinks="0" deleteColumns="0" deleteRows="0" selectLockedCells="1" sort="0" autoFilter="0" pivotTables="0"/>
  <mergeCells count="762">
    <mergeCell ref="B2:D2"/>
    <mergeCell ref="B3:F3"/>
    <mergeCell ref="B4:F4"/>
    <mergeCell ref="B5:D5"/>
    <mergeCell ref="D6:F6"/>
    <mergeCell ref="D7:F7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D38:F38"/>
    <mergeCell ref="D39:F39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D50:F50"/>
    <mergeCell ref="D51:F51"/>
    <mergeCell ref="D52:F52"/>
    <mergeCell ref="D53:F53"/>
    <mergeCell ref="D54:F54"/>
    <mergeCell ref="D55:F55"/>
    <mergeCell ref="D44:F44"/>
    <mergeCell ref="D45:F45"/>
    <mergeCell ref="D46:F46"/>
    <mergeCell ref="D47:F47"/>
    <mergeCell ref="D48:F48"/>
    <mergeCell ref="D49:F49"/>
    <mergeCell ref="D62:F62"/>
    <mergeCell ref="D63:F63"/>
    <mergeCell ref="D64:F64"/>
    <mergeCell ref="D65:F65"/>
    <mergeCell ref="D66:F66"/>
    <mergeCell ref="D67:F67"/>
    <mergeCell ref="D56:F56"/>
    <mergeCell ref="D57:F57"/>
    <mergeCell ref="D58:F58"/>
    <mergeCell ref="D59:F59"/>
    <mergeCell ref="D60:F60"/>
    <mergeCell ref="D61:F61"/>
    <mergeCell ref="D74:F74"/>
    <mergeCell ref="D75:F75"/>
    <mergeCell ref="D76:F76"/>
    <mergeCell ref="D77:F77"/>
    <mergeCell ref="D78:F78"/>
    <mergeCell ref="D79:F79"/>
    <mergeCell ref="D68:F68"/>
    <mergeCell ref="D69:F69"/>
    <mergeCell ref="D70:F70"/>
    <mergeCell ref="D71:F71"/>
    <mergeCell ref="D72:F72"/>
    <mergeCell ref="D73:F73"/>
    <mergeCell ref="D86:F86"/>
    <mergeCell ref="D87:F87"/>
    <mergeCell ref="D88:F88"/>
    <mergeCell ref="D89:F89"/>
    <mergeCell ref="D90:F90"/>
    <mergeCell ref="D91:F91"/>
    <mergeCell ref="D80:F80"/>
    <mergeCell ref="D81:F81"/>
    <mergeCell ref="D82:F82"/>
    <mergeCell ref="D83:F83"/>
    <mergeCell ref="D84:F84"/>
    <mergeCell ref="D85:F85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46:F146"/>
    <mergeCell ref="D147:F147"/>
    <mergeCell ref="D148:F148"/>
    <mergeCell ref="D149:F149"/>
    <mergeCell ref="D150:F150"/>
    <mergeCell ref="D151:F151"/>
    <mergeCell ref="D140:F140"/>
    <mergeCell ref="D141:F141"/>
    <mergeCell ref="D142:F142"/>
    <mergeCell ref="D143:F143"/>
    <mergeCell ref="D144:F144"/>
    <mergeCell ref="D145:F145"/>
    <mergeCell ref="D158:F158"/>
    <mergeCell ref="D159:F159"/>
    <mergeCell ref="D160:F160"/>
    <mergeCell ref="D161:F161"/>
    <mergeCell ref="D162:F162"/>
    <mergeCell ref="D163:F163"/>
    <mergeCell ref="D152:F152"/>
    <mergeCell ref="D153:F153"/>
    <mergeCell ref="D154:F154"/>
    <mergeCell ref="D155:F155"/>
    <mergeCell ref="D156:F156"/>
    <mergeCell ref="D157:F157"/>
    <mergeCell ref="D170:F170"/>
    <mergeCell ref="D171:F171"/>
    <mergeCell ref="D172:F172"/>
    <mergeCell ref="D173:F173"/>
    <mergeCell ref="D174:F174"/>
    <mergeCell ref="D175:F175"/>
    <mergeCell ref="D164:F164"/>
    <mergeCell ref="D165:F165"/>
    <mergeCell ref="D166:F166"/>
    <mergeCell ref="D167:F167"/>
    <mergeCell ref="D168:F168"/>
    <mergeCell ref="D169:F169"/>
    <mergeCell ref="D182:F182"/>
    <mergeCell ref="D183:F183"/>
    <mergeCell ref="D184:F184"/>
    <mergeCell ref="D185:F185"/>
    <mergeCell ref="D186:F186"/>
    <mergeCell ref="D187:F187"/>
    <mergeCell ref="D176:F176"/>
    <mergeCell ref="D177:F177"/>
    <mergeCell ref="D178:F178"/>
    <mergeCell ref="D179:F179"/>
    <mergeCell ref="D180:F180"/>
    <mergeCell ref="D181:F181"/>
    <mergeCell ref="D194:F194"/>
    <mergeCell ref="D195:F195"/>
    <mergeCell ref="D196:F196"/>
    <mergeCell ref="D197:F197"/>
    <mergeCell ref="D198:F198"/>
    <mergeCell ref="D199:F199"/>
    <mergeCell ref="D188:F188"/>
    <mergeCell ref="D189:F189"/>
    <mergeCell ref="D190:F190"/>
    <mergeCell ref="D191:F191"/>
    <mergeCell ref="D192:F192"/>
    <mergeCell ref="D193:F193"/>
    <mergeCell ref="D206:F206"/>
    <mergeCell ref="D207:F207"/>
    <mergeCell ref="D208:F208"/>
    <mergeCell ref="D209:F209"/>
    <mergeCell ref="D210:F210"/>
    <mergeCell ref="D211:F211"/>
    <mergeCell ref="D200:F200"/>
    <mergeCell ref="D201:F201"/>
    <mergeCell ref="D202:F202"/>
    <mergeCell ref="D203:F203"/>
    <mergeCell ref="D204:F204"/>
    <mergeCell ref="D205:F205"/>
    <mergeCell ref="D218:F218"/>
    <mergeCell ref="D219:F219"/>
    <mergeCell ref="D220:F220"/>
    <mergeCell ref="D221:F221"/>
    <mergeCell ref="D222:F222"/>
    <mergeCell ref="D223:F223"/>
    <mergeCell ref="D212:F212"/>
    <mergeCell ref="D213:F213"/>
    <mergeCell ref="D214:F214"/>
    <mergeCell ref="D215:F215"/>
    <mergeCell ref="D216:F216"/>
    <mergeCell ref="D217:F217"/>
    <mergeCell ref="D230:F230"/>
    <mergeCell ref="D231:F231"/>
    <mergeCell ref="D232:F232"/>
    <mergeCell ref="D233:F233"/>
    <mergeCell ref="D234:F234"/>
    <mergeCell ref="D235:F235"/>
    <mergeCell ref="D224:F224"/>
    <mergeCell ref="D225:F225"/>
    <mergeCell ref="D226:F226"/>
    <mergeCell ref="D227:F227"/>
    <mergeCell ref="D228:F228"/>
    <mergeCell ref="D229:F229"/>
    <mergeCell ref="D242:F242"/>
    <mergeCell ref="D243:F243"/>
    <mergeCell ref="D244:F244"/>
    <mergeCell ref="D245:F245"/>
    <mergeCell ref="D246:F246"/>
    <mergeCell ref="D247:F247"/>
    <mergeCell ref="D236:F236"/>
    <mergeCell ref="D237:F237"/>
    <mergeCell ref="D238:F238"/>
    <mergeCell ref="D239:F239"/>
    <mergeCell ref="D240:F240"/>
    <mergeCell ref="D241:F241"/>
    <mergeCell ref="D254:F254"/>
    <mergeCell ref="D255:F255"/>
    <mergeCell ref="D256:F256"/>
    <mergeCell ref="D257:F257"/>
    <mergeCell ref="D258:F258"/>
    <mergeCell ref="D259:F259"/>
    <mergeCell ref="D248:F248"/>
    <mergeCell ref="D249:F249"/>
    <mergeCell ref="D250:F250"/>
    <mergeCell ref="D251:F251"/>
    <mergeCell ref="D252:F252"/>
    <mergeCell ref="D253:F253"/>
    <mergeCell ref="D266:F266"/>
    <mergeCell ref="D267:F267"/>
    <mergeCell ref="D268:F268"/>
    <mergeCell ref="D269:F269"/>
    <mergeCell ref="D270:F270"/>
    <mergeCell ref="D271:F271"/>
    <mergeCell ref="D260:F260"/>
    <mergeCell ref="D261:F261"/>
    <mergeCell ref="D262:F262"/>
    <mergeCell ref="D263:F263"/>
    <mergeCell ref="D264:F264"/>
    <mergeCell ref="D265:F265"/>
    <mergeCell ref="D278:F278"/>
    <mergeCell ref="D279:F279"/>
    <mergeCell ref="D280:F280"/>
    <mergeCell ref="D281:F281"/>
    <mergeCell ref="D282:F282"/>
    <mergeCell ref="D283:F283"/>
    <mergeCell ref="D272:F272"/>
    <mergeCell ref="D273:F273"/>
    <mergeCell ref="D274:F274"/>
    <mergeCell ref="D275:F275"/>
    <mergeCell ref="D276:F276"/>
    <mergeCell ref="D277:F277"/>
    <mergeCell ref="D290:F290"/>
    <mergeCell ref="D291:F291"/>
    <mergeCell ref="D292:F292"/>
    <mergeCell ref="D293:F293"/>
    <mergeCell ref="D294:F294"/>
    <mergeCell ref="D295:F295"/>
    <mergeCell ref="D284:F284"/>
    <mergeCell ref="D285:F285"/>
    <mergeCell ref="D286:F286"/>
    <mergeCell ref="D287:F287"/>
    <mergeCell ref="D288:F288"/>
    <mergeCell ref="D289:F289"/>
    <mergeCell ref="D302:F302"/>
    <mergeCell ref="D303:F303"/>
    <mergeCell ref="D304:F304"/>
    <mergeCell ref="D305:F305"/>
    <mergeCell ref="D306:F306"/>
    <mergeCell ref="D307:F307"/>
    <mergeCell ref="D296:F296"/>
    <mergeCell ref="D297:F297"/>
    <mergeCell ref="D298:F298"/>
    <mergeCell ref="D299:F299"/>
    <mergeCell ref="D300:F300"/>
    <mergeCell ref="D301:F301"/>
    <mergeCell ref="D314:F314"/>
    <mergeCell ref="D315:F315"/>
    <mergeCell ref="D316:F316"/>
    <mergeCell ref="D317:F317"/>
    <mergeCell ref="D318:F318"/>
    <mergeCell ref="D319:F319"/>
    <mergeCell ref="D308:F308"/>
    <mergeCell ref="D309:F309"/>
    <mergeCell ref="D310:F310"/>
    <mergeCell ref="D311:F311"/>
    <mergeCell ref="D312:F312"/>
    <mergeCell ref="D313:F313"/>
    <mergeCell ref="D326:F326"/>
    <mergeCell ref="D327:F327"/>
    <mergeCell ref="D328:F328"/>
    <mergeCell ref="D329:F329"/>
    <mergeCell ref="D330:F330"/>
    <mergeCell ref="D331:F331"/>
    <mergeCell ref="D320:F320"/>
    <mergeCell ref="D321:F321"/>
    <mergeCell ref="D322:F322"/>
    <mergeCell ref="D323:F323"/>
    <mergeCell ref="D324:F324"/>
    <mergeCell ref="D325:F325"/>
    <mergeCell ref="D338:F338"/>
    <mergeCell ref="D339:F339"/>
    <mergeCell ref="D340:F340"/>
    <mergeCell ref="D341:F341"/>
    <mergeCell ref="D342:F342"/>
    <mergeCell ref="D343:F343"/>
    <mergeCell ref="D332:F332"/>
    <mergeCell ref="D333:F333"/>
    <mergeCell ref="D334:F334"/>
    <mergeCell ref="D335:F335"/>
    <mergeCell ref="D336:F336"/>
    <mergeCell ref="D337:F337"/>
    <mergeCell ref="D350:F350"/>
    <mergeCell ref="D351:F351"/>
    <mergeCell ref="D352:F352"/>
    <mergeCell ref="D353:F353"/>
    <mergeCell ref="D354:F354"/>
    <mergeCell ref="D355:F355"/>
    <mergeCell ref="D344:F344"/>
    <mergeCell ref="D345:F345"/>
    <mergeCell ref="D346:F346"/>
    <mergeCell ref="D347:F347"/>
    <mergeCell ref="D348:F348"/>
    <mergeCell ref="D349:F349"/>
    <mergeCell ref="D362:F362"/>
    <mergeCell ref="D363:F363"/>
    <mergeCell ref="D364:F364"/>
    <mergeCell ref="D365:F365"/>
    <mergeCell ref="D366:F366"/>
    <mergeCell ref="D367:F367"/>
    <mergeCell ref="D356:F356"/>
    <mergeCell ref="D357:F357"/>
    <mergeCell ref="D358:F358"/>
    <mergeCell ref="D359:F359"/>
    <mergeCell ref="D360:F360"/>
    <mergeCell ref="D361:F361"/>
    <mergeCell ref="D374:F374"/>
    <mergeCell ref="D375:F375"/>
    <mergeCell ref="D376:F376"/>
    <mergeCell ref="D377:F377"/>
    <mergeCell ref="D378:F378"/>
    <mergeCell ref="D379:F379"/>
    <mergeCell ref="D368:F368"/>
    <mergeCell ref="D369:F369"/>
    <mergeCell ref="D370:F370"/>
    <mergeCell ref="D371:F371"/>
    <mergeCell ref="D372:F372"/>
    <mergeCell ref="D373:F373"/>
    <mergeCell ref="D386:F386"/>
    <mergeCell ref="D387:F387"/>
    <mergeCell ref="D388:F388"/>
    <mergeCell ref="D389:F389"/>
    <mergeCell ref="D390:F390"/>
    <mergeCell ref="D391:F391"/>
    <mergeCell ref="D380:F380"/>
    <mergeCell ref="D381:F381"/>
    <mergeCell ref="D382:F382"/>
    <mergeCell ref="D383:F383"/>
    <mergeCell ref="D384:F384"/>
    <mergeCell ref="D385:F385"/>
    <mergeCell ref="D398:F398"/>
    <mergeCell ref="D399:F399"/>
    <mergeCell ref="D400:F400"/>
    <mergeCell ref="D401:F401"/>
    <mergeCell ref="D402:F402"/>
    <mergeCell ref="D403:F403"/>
    <mergeCell ref="D392:F392"/>
    <mergeCell ref="D393:F393"/>
    <mergeCell ref="D394:F394"/>
    <mergeCell ref="D395:F395"/>
    <mergeCell ref="D396:F396"/>
    <mergeCell ref="D397:F397"/>
    <mergeCell ref="D410:F410"/>
    <mergeCell ref="D411:F411"/>
    <mergeCell ref="D412:F412"/>
    <mergeCell ref="D413:F413"/>
    <mergeCell ref="D414:F414"/>
    <mergeCell ref="D415:F415"/>
    <mergeCell ref="D404:F404"/>
    <mergeCell ref="D405:F405"/>
    <mergeCell ref="D406:F406"/>
    <mergeCell ref="D407:F407"/>
    <mergeCell ref="D408:F408"/>
    <mergeCell ref="D409:F409"/>
    <mergeCell ref="D422:F422"/>
    <mergeCell ref="D423:F423"/>
    <mergeCell ref="D424:F424"/>
    <mergeCell ref="D425:F425"/>
    <mergeCell ref="D426:F426"/>
    <mergeCell ref="D427:F427"/>
    <mergeCell ref="D416:F416"/>
    <mergeCell ref="D417:F417"/>
    <mergeCell ref="D418:F418"/>
    <mergeCell ref="D419:F419"/>
    <mergeCell ref="D420:F420"/>
    <mergeCell ref="D421:F421"/>
    <mergeCell ref="D434:F434"/>
    <mergeCell ref="D435:F435"/>
    <mergeCell ref="D436:F436"/>
    <mergeCell ref="D437:F437"/>
    <mergeCell ref="D438:F438"/>
    <mergeCell ref="D439:F439"/>
    <mergeCell ref="D428:F428"/>
    <mergeCell ref="D429:F429"/>
    <mergeCell ref="D430:F430"/>
    <mergeCell ref="D431:F431"/>
    <mergeCell ref="D432:F432"/>
    <mergeCell ref="D433:F433"/>
    <mergeCell ref="D446:F446"/>
    <mergeCell ref="D447:F447"/>
    <mergeCell ref="D448:F448"/>
    <mergeCell ref="D449:F449"/>
    <mergeCell ref="D450:F450"/>
    <mergeCell ref="D451:F451"/>
    <mergeCell ref="D440:F440"/>
    <mergeCell ref="D441:F441"/>
    <mergeCell ref="D442:F442"/>
    <mergeCell ref="D443:F443"/>
    <mergeCell ref="D444:F444"/>
    <mergeCell ref="D445:F445"/>
    <mergeCell ref="D458:F458"/>
    <mergeCell ref="D459:F459"/>
    <mergeCell ref="D460:F460"/>
    <mergeCell ref="D461:F461"/>
    <mergeCell ref="D462:F462"/>
    <mergeCell ref="D463:F463"/>
    <mergeCell ref="D452:F452"/>
    <mergeCell ref="D453:F453"/>
    <mergeCell ref="D454:F454"/>
    <mergeCell ref="D455:F455"/>
    <mergeCell ref="D456:F456"/>
    <mergeCell ref="D457:F457"/>
    <mergeCell ref="D470:F470"/>
    <mergeCell ref="D471:F471"/>
    <mergeCell ref="D472:F472"/>
    <mergeCell ref="D473:F473"/>
    <mergeCell ref="D474:F474"/>
    <mergeCell ref="D475:F475"/>
    <mergeCell ref="D464:F464"/>
    <mergeCell ref="D465:F465"/>
    <mergeCell ref="D466:F466"/>
    <mergeCell ref="D467:F467"/>
    <mergeCell ref="D468:F468"/>
    <mergeCell ref="D469:F469"/>
    <mergeCell ref="D482:F482"/>
    <mergeCell ref="D483:F483"/>
    <mergeCell ref="D484:F484"/>
    <mergeCell ref="D485:F485"/>
    <mergeCell ref="D486:F486"/>
    <mergeCell ref="D487:F487"/>
    <mergeCell ref="D476:F476"/>
    <mergeCell ref="D477:F477"/>
    <mergeCell ref="D478:F478"/>
    <mergeCell ref="D479:F479"/>
    <mergeCell ref="D480:F480"/>
    <mergeCell ref="D481:F481"/>
    <mergeCell ref="D494:F494"/>
    <mergeCell ref="D495:F495"/>
    <mergeCell ref="D496:F496"/>
    <mergeCell ref="D497:F497"/>
    <mergeCell ref="D498:F498"/>
    <mergeCell ref="D499:F499"/>
    <mergeCell ref="D488:F488"/>
    <mergeCell ref="D489:F489"/>
    <mergeCell ref="D490:F490"/>
    <mergeCell ref="D491:F491"/>
    <mergeCell ref="D492:F492"/>
    <mergeCell ref="D493:F493"/>
    <mergeCell ref="D506:F506"/>
    <mergeCell ref="D507:F507"/>
    <mergeCell ref="D508:F508"/>
    <mergeCell ref="D509:F509"/>
    <mergeCell ref="D510:F510"/>
    <mergeCell ref="D511:F511"/>
    <mergeCell ref="D500:F500"/>
    <mergeCell ref="D501:F501"/>
    <mergeCell ref="D502:F502"/>
    <mergeCell ref="D503:F503"/>
    <mergeCell ref="D504:F504"/>
    <mergeCell ref="D505:F505"/>
    <mergeCell ref="D518:F518"/>
    <mergeCell ref="D519:F519"/>
    <mergeCell ref="D520:F520"/>
    <mergeCell ref="D521:F521"/>
    <mergeCell ref="D522:F522"/>
    <mergeCell ref="D523:F523"/>
    <mergeCell ref="D512:F512"/>
    <mergeCell ref="D513:F513"/>
    <mergeCell ref="D514:F514"/>
    <mergeCell ref="D515:F515"/>
    <mergeCell ref="D516:F516"/>
    <mergeCell ref="D517:F517"/>
    <mergeCell ref="D530:F530"/>
    <mergeCell ref="D531:F531"/>
    <mergeCell ref="D532:F532"/>
    <mergeCell ref="D533:F533"/>
    <mergeCell ref="D534:F534"/>
    <mergeCell ref="D535:F535"/>
    <mergeCell ref="D524:F524"/>
    <mergeCell ref="D525:F525"/>
    <mergeCell ref="D526:F526"/>
    <mergeCell ref="D527:F527"/>
    <mergeCell ref="D528:F528"/>
    <mergeCell ref="D529:F529"/>
    <mergeCell ref="D542:F542"/>
    <mergeCell ref="D543:F543"/>
    <mergeCell ref="D544:F544"/>
    <mergeCell ref="D545:F545"/>
    <mergeCell ref="D546:F546"/>
    <mergeCell ref="D547:F547"/>
    <mergeCell ref="D536:F536"/>
    <mergeCell ref="D537:F537"/>
    <mergeCell ref="D538:F538"/>
    <mergeCell ref="D539:F539"/>
    <mergeCell ref="D540:F540"/>
    <mergeCell ref="D541:F541"/>
    <mergeCell ref="D554:F554"/>
    <mergeCell ref="D555:F555"/>
    <mergeCell ref="D556:F556"/>
    <mergeCell ref="D557:F557"/>
    <mergeCell ref="D558:F558"/>
    <mergeCell ref="D559:F559"/>
    <mergeCell ref="D548:F548"/>
    <mergeCell ref="D549:F549"/>
    <mergeCell ref="D550:F550"/>
    <mergeCell ref="D551:F551"/>
    <mergeCell ref="D552:F552"/>
    <mergeCell ref="D553:F553"/>
    <mergeCell ref="D566:F566"/>
    <mergeCell ref="D567:F567"/>
    <mergeCell ref="D568:F568"/>
    <mergeCell ref="D569:F569"/>
    <mergeCell ref="D570:F570"/>
    <mergeCell ref="D571:F571"/>
    <mergeCell ref="D560:F560"/>
    <mergeCell ref="D561:F561"/>
    <mergeCell ref="D562:F562"/>
    <mergeCell ref="D563:F563"/>
    <mergeCell ref="D564:F564"/>
    <mergeCell ref="D565:F565"/>
    <mergeCell ref="D578:F578"/>
    <mergeCell ref="D579:F579"/>
    <mergeCell ref="D580:F580"/>
    <mergeCell ref="D581:F581"/>
    <mergeCell ref="D582:F582"/>
    <mergeCell ref="D583:F583"/>
    <mergeCell ref="D572:F572"/>
    <mergeCell ref="D573:F573"/>
    <mergeCell ref="D574:F574"/>
    <mergeCell ref="D575:F575"/>
    <mergeCell ref="D576:F576"/>
    <mergeCell ref="D577:F577"/>
    <mergeCell ref="D590:F590"/>
    <mergeCell ref="D591:F591"/>
    <mergeCell ref="D592:F592"/>
    <mergeCell ref="D593:F593"/>
    <mergeCell ref="D594:F594"/>
    <mergeCell ref="D595:F595"/>
    <mergeCell ref="D584:F584"/>
    <mergeCell ref="D585:F585"/>
    <mergeCell ref="D586:F586"/>
    <mergeCell ref="D587:F587"/>
    <mergeCell ref="D588:F588"/>
    <mergeCell ref="D589:F589"/>
    <mergeCell ref="D602:F602"/>
    <mergeCell ref="D603:F603"/>
    <mergeCell ref="D604:F604"/>
    <mergeCell ref="D605:F605"/>
    <mergeCell ref="D606:F606"/>
    <mergeCell ref="D607:F607"/>
    <mergeCell ref="D596:F596"/>
    <mergeCell ref="D597:F597"/>
    <mergeCell ref="D598:F598"/>
    <mergeCell ref="D599:F599"/>
    <mergeCell ref="D600:F600"/>
    <mergeCell ref="D601:F601"/>
    <mergeCell ref="D614:F614"/>
    <mergeCell ref="D615:F615"/>
    <mergeCell ref="D616:F616"/>
    <mergeCell ref="D617:F617"/>
    <mergeCell ref="D618:F618"/>
    <mergeCell ref="D619:F619"/>
    <mergeCell ref="D608:F608"/>
    <mergeCell ref="D609:F609"/>
    <mergeCell ref="D610:F610"/>
    <mergeCell ref="D611:F611"/>
    <mergeCell ref="D612:F612"/>
    <mergeCell ref="D613:F613"/>
    <mergeCell ref="D626:F626"/>
    <mergeCell ref="D627:F627"/>
    <mergeCell ref="D628:F628"/>
    <mergeCell ref="D629:F629"/>
    <mergeCell ref="D630:F630"/>
    <mergeCell ref="D631:F631"/>
    <mergeCell ref="D620:F620"/>
    <mergeCell ref="D621:F621"/>
    <mergeCell ref="D622:F622"/>
    <mergeCell ref="D623:F623"/>
    <mergeCell ref="D624:F624"/>
    <mergeCell ref="D625:F625"/>
    <mergeCell ref="D638:F638"/>
    <mergeCell ref="D639:F639"/>
    <mergeCell ref="D640:F640"/>
    <mergeCell ref="D641:F641"/>
    <mergeCell ref="D642:F642"/>
    <mergeCell ref="D643:F643"/>
    <mergeCell ref="D632:F632"/>
    <mergeCell ref="D633:F633"/>
    <mergeCell ref="D634:F634"/>
    <mergeCell ref="D635:F635"/>
    <mergeCell ref="D636:F636"/>
    <mergeCell ref="D637:F637"/>
    <mergeCell ref="D650:F650"/>
    <mergeCell ref="D651:F651"/>
    <mergeCell ref="D652:F652"/>
    <mergeCell ref="D653:F653"/>
    <mergeCell ref="D654:F654"/>
    <mergeCell ref="D655:F655"/>
    <mergeCell ref="D644:F644"/>
    <mergeCell ref="D645:F645"/>
    <mergeCell ref="D646:F646"/>
    <mergeCell ref="D647:F647"/>
    <mergeCell ref="D648:F648"/>
    <mergeCell ref="D649:F649"/>
    <mergeCell ref="D662:F662"/>
    <mergeCell ref="D663:F663"/>
    <mergeCell ref="D664:F664"/>
    <mergeCell ref="D665:F665"/>
    <mergeCell ref="D666:F666"/>
    <mergeCell ref="D667:F667"/>
    <mergeCell ref="D656:F656"/>
    <mergeCell ref="D657:F657"/>
    <mergeCell ref="D658:F658"/>
    <mergeCell ref="D659:F659"/>
    <mergeCell ref="D660:F660"/>
    <mergeCell ref="D661:F661"/>
    <mergeCell ref="D674:F674"/>
    <mergeCell ref="D675:F675"/>
    <mergeCell ref="D676:F676"/>
    <mergeCell ref="D677:F677"/>
    <mergeCell ref="D678:F678"/>
    <mergeCell ref="D679:F679"/>
    <mergeCell ref="D668:F668"/>
    <mergeCell ref="D669:F669"/>
    <mergeCell ref="D670:F670"/>
    <mergeCell ref="D671:F671"/>
    <mergeCell ref="D672:F672"/>
    <mergeCell ref="D673:F673"/>
    <mergeCell ref="D686:F686"/>
    <mergeCell ref="D687:F687"/>
    <mergeCell ref="D688:F688"/>
    <mergeCell ref="D689:F689"/>
    <mergeCell ref="D690:F690"/>
    <mergeCell ref="D691:F691"/>
    <mergeCell ref="D680:F680"/>
    <mergeCell ref="D681:F681"/>
    <mergeCell ref="D682:F682"/>
    <mergeCell ref="D683:F683"/>
    <mergeCell ref="D684:F684"/>
    <mergeCell ref="D685:F685"/>
    <mergeCell ref="D698:F698"/>
    <mergeCell ref="D699:F699"/>
    <mergeCell ref="D700:F700"/>
    <mergeCell ref="D701:F701"/>
    <mergeCell ref="D702:F702"/>
    <mergeCell ref="D703:F703"/>
    <mergeCell ref="D692:F692"/>
    <mergeCell ref="D693:F693"/>
    <mergeCell ref="D694:F694"/>
    <mergeCell ref="D695:F695"/>
    <mergeCell ref="D696:F696"/>
    <mergeCell ref="D697:F697"/>
    <mergeCell ref="D710:F710"/>
    <mergeCell ref="D711:F711"/>
    <mergeCell ref="D712:F712"/>
    <mergeCell ref="D713:F713"/>
    <mergeCell ref="D714:F714"/>
    <mergeCell ref="D715:F715"/>
    <mergeCell ref="D704:F704"/>
    <mergeCell ref="D705:F705"/>
    <mergeCell ref="D706:F706"/>
    <mergeCell ref="D707:F707"/>
    <mergeCell ref="D708:F708"/>
    <mergeCell ref="D709:F709"/>
    <mergeCell ref="D722:F722"/>
    <mergeCell ref="D723:F723"/>
    <mergeCell ref="D724:F724"/>
    <mergeCell ref="D725:F725"/>
    <mergeCell ref="D726:F726"/>
    <mergeCell ref="D727:F727"/>
    <mergeCell ref="D716:F716"/>
    <mergeCell ref="D717:F717"/>
    <mergeCell ref="D718:F718"/>
    <mergeCell ref="D719:F719"/>
    <mergeCell ref="D720:F720"/>
    <mergeCell ref="D721:F721"/>
    <mergeCell ref="D734:F734"/>
    <mergeCell ref="D735:F735"/>
    <mergeCell ref="D736:F736"/>
    <mergeCell ref="D737:F737"/>
    <mergeCell ref="D738:F738"/>
    <mergeCell ref="D739:F739"/>
    <mergeCell ref="D728:F728"/>
    <mergeCell ref="D729:F729"/>
    <mergeCell ref="D730:F730"/>
    <mergeCell ref="D731:F731"/>
    <mergeCell ref="D732:F732"/>
    <mergeCell ref="D733:F733"/>
    <mergeCell ref="D746:F746"/>
    <mergeCell ref="D747:F747"/>
    <mergeCell ref="D748:F748"/>
    <mergeCell ref="D749:F749"/>
    <mergeCell ref="D750:F750"/>
    <mergeCell ref="D751:F751"/>
    <mergeCell ref="D740:F740"/>
    <mergeCell ref="D741:F741"/>
    <mergeCell ref="D742:F742"/>
    <mergeCell ref="D743:F743"/>
    <mergeCell ref="D744:F744"/>
    <mergeCell ref="D745:F745"/>
    <mergeCell ref="D758:F758"/>
    <mergeCell ref="D759:F759"/>
    <mergeCell ref="D760:F760"/>
    <mergeCell ref="D761:F761"/>
    <mergeCell ref="D762:F762"/>
    <mergeCell ref="D763:F763"/>
    <mergeCell ref="D752:F752"/>
    <mergeCell ref="D753:F753"/>
    <mergeCell ref="D754:F754"/>
    <mergeCell ref="D755:F755"/>
    <mergeCell ref="D756:F756"/>
    <mergeCell ref="D757:F757"/>
  </mergeCells>
  <pageMargins left="0.15" right="0.15" top="0.6" bottom="0.02" header="0.3" footer="0.3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1000"/>
  <sheetViews>
    <sheetView tabSelected="1" zoomScale="80" zoomScaleNormal="80" workbookViewId="0">
      <selection activeCell="S84" sqref="S84:T85"/>
    </sheetView>
  </sheetViews>
  <sheetFormatPr defaultRowHeight="16.5" x14ac:dyDescent="0.3"/>
  <cols>
    <col min="1" max="1" width="9.140625" style="60" customWidth="1"/>
    <col min="2" max="2" width="18.28515625" style="60" customWidth="1"/>
    <col min="3" max="5" width="9.140625" style="60" customWidth="1"/>
    <col min="6" max="6" width="18.28515625" style="60" customWidth="1"/>
    <col min="7" max="7" width="16.140625" style="60" customWidth="1"/>
    <col min="8" max="9" width="9.140625" style="60" customWidth="1"/>
    <col min="10" max="10" width="11.42578125" style="58" bestFit="1" customWidth="1"/>
    <col min="11" max="18" width="9.140625" style="58"/>
    <col min="19" max="19" width="14.85546875" style="58" bestFit="1" customWidth="1"/>
    <col min="20" max="20" width="13.5703125" style="58" bestFit="1" customWidth="1"/>
    <col min="21" max="21" width="9.140625" style="58"/>
    <col min="22" max="22" width="13.7109375" style="58" customWidth="1"/>
    <col min="23" max="26" width="9.140625" style="58" customWidth="1"/>
    <col min="27" max="27" width="9.140625" style="58"/>
    <col min="28" max="28" width="10.42578125" style="58" bestFit="1" customWidth="1"/>
    <col min="29" max="29" width="22.42578125" style="58" customWidth="1"/>
    <col min="30" max="32" width="10.42578125" style="58" customWidth="1"/>
    <col min="33" max="33" width="11.42578125" style="58" customWidth="1"/>
    <col min="34" max="34" width="10.42578125" style="58" customWidth="1"/>
    <col min="35" max="35" width="9.140625" style="58" customWidth="1"/>
    <col min="36" max="36" width="11.42578125" style="58" bestFit="1" customWidth="1"/>
    <col min="37" max="16384" width="9.140625" style="58"/>
  </cols>
  <sheetData>
    <row r="1" spans="1:40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40" x14ac:dyDescent="0.3">
      <c r="A2" s="58" t="s">
        <v>129</v>
      </c>
      <c r="B2" s="58"/>
      <c r="C2" s="58"/>
      <c r="D2" s="58"/>
      <c r="E2" s="58"/>
      <c r="F2" s="58"/>
      <c r="G2" s="58"/>
      <c r="H2" s="58"/>
      <c r="I2" s="58"/>
      <c r="Q2" s="59"/>
      <c r="R2" s="60" t="s">
        <v>130</v>
      </c>
      <c r="S2" s="59">
        <v>2023</v>
      </c>
      <c r="T2" s="58" t="s">
        <v>131</v>
      </c>
      <c r="W2" s="61"/>
      <c r="X2" s="61"/>
      <c r="Y2" s="61"/>
      <c r="Z2" s="61"/>
      <c r="AA2" s="61"/>
    </row>
    <row r="3" spans="1:40" ht="15" x14ac:dyDescent="0.25">
      <c r="A3" s="262" t="s">
        <v>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W3" s="61"/>
      <c r="X3" s="61"/>
      <c r="Y3" s="61"/>
      <c r="Z3" s="61"/>
      <c r="AA3" s="61"/>
    </row>
    <row r="4" spans="1:40" ht="15" x14ac:dyDescent="0.25">
      <c r="A4" s="263" t="s">
        <v>68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62"/>
      <c r="V4" s="62"/>
      <c r="W4" s="62"/>
      <c r="X4" s="62"/>
      <c r="Y4" s="62"/>
      <c r="Z4" s="62"/>
      <c r="AA4" s="62"/>
    </row>
    <row r="5" spans="1:40" s="60" customFormat="1" ht="27.75" customHeight="1" thickBot="1" x14ac:dyDescent="0.35">
      <c r="A5" s="63"/>
      <c r="B5" s="63"/>
      <c r="C5" s="63"/>
      <c r="D5" s="63"/>
      <c r="E5" s="63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58"/>
      <c r="T5" s="58"/>
      <c r="U5" s="58"/>
      <c r="V5" s="58"/>
      <c r="W5" s="58"/>
      <c r="X5" s="58"/>
      <c r="Y5" s="58"/>
      <c r="Z5" s="58"/>
      <c r="AA5" s="58"/>
    </row>
    <row r="6" spans="1:40" ht="57.75" customHeight="1" thickBot="1" x14ac:dyDescent="0.3">
      <c r="A6" s="250" t="s">
        <v>501</v>
      </c>
      <c r="B6" s="251"/>
      <c r="C6" s="251"/>
      <c r="D6" s="251"/>
      <c r="E6" s="251"/>
      <c r="F6" s="251"/>
      <c r="G6" s="251"/>
      <c r="H6" s="251"/>
      <c r="I6" s="252"/>
      <c r="J6" s="251" t="s">
        <v>132</v>
      </c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248" t="s">
        <v>133</v>
      </c>
      <c r="X6" s="253" t="s">
        <v>134</v>
      </c>
      <c r="Y6" s="254"/>
      <c r="Z6" s="255"/>
      <c r="AA6" s="259" t="s">
        <v>135</v>
      </c>
    </row>
    <row r="7" spans="1:40" ht="171.75" customHeight="1" thickBot="1" x14ac:dyDescent="0.3">
      <c r="A7" s="248" t="s">
        <v>136</v>
      </c>
      <c r="B7" s="248" t="s">
        <v>502</v>
      </c>
      <c r="C7" s="248" t="s">
        <v>137</v>
      </c>
      <c r="D7" s="248" t="s">
        <v>138</v>
      </c>
      <c r="E7" s="248" t="s">
        <v>139</v>
      </c>
      <c r="F7" s="248" t="s">
        <v>140</v>
      </c>
      <c r="G7" s="248" t="s">
        <v>141</v>
      </c>
      <c r="H7" s="248" t="s">
        <v>142</v>
      </c>
      <c r="I7" s="248" t="s">
        <v>143</v>
      </c>
      <c r="J7" s="259" t="s">
        <v>144</v>
      </c>
      <c r="K7" s="248" t="s">
        <v>145</v>
      </c>
      <c r="L7" s="248" t="s">
        <v>146</v>
      </c>
      <c r="M7" s="250" t="s">
        <v>147</v>
      </c>
      <c r="N7" s="251"/>
      <c r="O7" s="251"/>
      <c r="P7" s="251"/>
      <c r="Q7" s="251"/>
      <c r="R7" s="251"/>
      <c r="S7" s="251"/>
      <c r="T7" s="251"/>
      <c r="U7" s="252"/>
      <c r="V7" s="248" t="s">
        <v>148</v>
      </c>
      <c r="W7" s="249"/>
      <c r="X7" s="256"/>
      <c r="Y7" s="257"/>
      <c r="Z7" s="258"/>
      <c r="AA7" s="260"/>
      <c r="AG7" s="66"/>
      <c r="AH7" s="66"/>
      <c r="AM7" s="66"/>
      <c r="AN7" s="66"/>
    </row>
    <row r="8" spans="1:40" ht="63.75" customHeight="1" thickBot="1" x14ac:dyDescent="0.3">
      <c r="A8" s="249"/>
      <c r="B8" s="249"/>
      <c r="C8" s="249"/>
      <c r="D8" s="249"/>
      <c r="E8" s="249"/>
      <c r="F8" s="249"/>
      <c r="G8" s="249"/>
      <c r="H8" s="249"/>
      <c r="I8" s="249"/>
      <c r="J8" s="260"/>
      <c r="K8" s="249"/>
      <c r="L8" s="249"/>
      <c r="M8" s="248" t="s">
        <v>149</v>
      </c>
      <c r="N8" s="250" t="s">
        <v>150</v>
      </c>
      <c r="O8" s="251"/>
      <c r="P8" s="252"/>
      <c r="Q8" s="250" t="s">
        <v>151</v>
      </c>
      <c r="R8" s="251"/>
      <c r="S8" s="251"/>
      <c r="T8" s="252"/>
      <c r="U8" s="248" t="s">
        <v>152</v>
      </c>
      <c r="V8" s="249"/>
      <c r="W8" s="249"/>
      <c r="X8" s="248" t="s">
        <v>153</v>
      </c>
      <c r="Y8" s="248" t="s">
        <v>154</v>
      </c>
      <c r="Z8" s="248" t="s">
        <v>155</v>
      </c>
      <c r="AA8" s="260"/>
    </row>
    <row r="9" spans="1:40" ht="71.25" customHeight="1" thickBot="1" x14ac:dyDescent="0.3">
      <c r="A9" s="249"/>
      <c r="B9" s="249"/>
      <c r="C9" s="249"/>
      <c r="D9" s="249"/>
      <c r="E9" s="249"/>
      <c r="F9" s="249"/>
      <c r="G9" s="249"/>
      <c r="H9" s="249"/>
      <c r="I9" s="249"/>
      <c r="J9" s="260"/>
      <c r="K9" s="249"/>
      <c r="L9" s="249"/>
      <c r="M9" s="249"/>
      <c r="N9" s="65" t="s">
        <v>156</v>
      </c>
      <c r="O9" s="65" t="s">
        <v>157</v>
      </c>
      <c r="P9" s="65" t="s">
        <v>158</v>
      </c>
      <c r="Q9" s="65" t="s">
        <v>159</v>
      </c>
      <c r="R9" s="67" t="s">
        <v>503</v>
      </c>
      <c r="S9" s="67" t="s">
        <v>504</v>
      </c>
      <c r="T9" s="67" t="s">
        <v>505</v>
      </c>
      <c r="U9" s="249"/>
      <c r="V9" s="249"/>
      <c r="W9" s="249"/>
      <c r="X9" s="249"/>
      <c r="Y9" s="249"/>
      <c r="Z9" s="249"/>
      <c r="AA9" s="260"/>
      <c r="AC9" s="66"/>
      <c r="AD9" s="66"/>
      <c r="AG9" s="66"/>
      <c r="AH9" s="66"/>
      <c r="AJ9" s="66"/>
      <c r="AK9" s="66"/>
      <c r="AM9" s="66"/>
      <c r="AN9" s="66"/>
    </row>
    <row r="10" spans="1:40" ht="17.25" customHeight="1" thickBot="1" x14ac:dyDescent="0.3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  <c r="Y10" s="68">
        <v>25</v>
      </c>
      <c r="Z10" s="68">
        <v>26</v>
      </c>
      <c r="AA10" s="68">
        <v>27</v>
      </c>
    </row>
    <row r="11" spans="1:40" s="71" customFormat="1" ht="16.5" customHeight="1" x14ac:dyDescent="0.25">
      <c r="A11" s="69">
        <v>1</v>
      </c>
      <c r="B11" s="69" t="s">
        <v>160</v>
      </c>
      <c r="C11" s="69" t="s">
        <v>164</v>
      </c>
      <c r="D11" s="69" t="s">
        <v>227</v>
      </c>
      <c r="E11" s="69" t="s">
        <v>165</v>
      </c>
      <c r="F11" s="69" t="s">
        <v>228</v>
      </c>
      <c r="G11" s="69" t="s">
        <v>229</v>
      </c>
      <c r="H11" s="69" t="s">
        <v>163</v>
      </c>
      <c r="I11" s="69">
        <v>1.6830000000000001</v>
      </c>
      <c r="J11" s="69" t="s">
        <v>230</v>
      </c>
      <c r="K11" s="69">
        <v>0</v>
      </c>
      <c r="L11" s="69" t="s">
        <v>170</v>
      </c>
      <c r="M11" s="69">
        <v>4</v>
      </c>
      <c r="N11" s="69">
        <v>0</v>
      </c>
      <c r="O11" s="69">
        <v>1</v>
      </c>
      <c r="P11" s="69">
        <v>3</v>
      </c>
      <c r="Q11" s="69">
        <v>0</v>
      </c>
      <c r="R11" s="69">
        <v>0</v>
      </c>
      <c r="S11" s="69">
        <v>2</v>
      </c>
      <c r="T11" s="69">
        <v>2</v>
      </c>
      <c r="U11" s="69">
        <v>0</v>
      </c>
      <c r="V11" s="69">
        <v>112</v>
      </c>
      <c r="W11" s="69"/>
      <c r="X11" s="69">
        <v>0</v>
      </c>
      <c r="Y11" s="69"/>
      <c r="Z11" s="69"/>
      <c r="AA11" s="69">
        <v>1</v>
      </c>
      <c r="AB11" s="70"/>
      <c r="AC11" s="70"/>
      <c r="AD11" s="70"/>
      <c r="AE11" s="70"/>
      <c r="AF11" s="70"/>
      <c r="AG11" s="70"/>
    </row>
    <row r="12" spans="1:40" s="71" customFormat="1" ht="60" x14ac:dyDescent="0.25">
      <c r="A12" s="69">
        <v>2</v>
      </c>
      <c r="B12" s="69" t="s">
        <v>160</v>
      </c>
      <c r="C12" s="69" t="s">
        <v>164</v>
      </c>
      <c r="D12" s="69" t="s">
        <v>231</v>
      </c>
      <c r="E12" s="69" t="s">
        <v>165</v>
      </c>
      <c r="F12" s="69" t="s">
        <v>232</v>
      </c>
      <c r="G12" s="69" t="s">
        <v>233</v>
      </c>
      <c r="H12" s="69" t="s">
        <v>163</v>
      </c>
      <c r="I12" s="69">
        <v>1.7829999999999999</v>
      </c>
      <c r="J12" s="69" t="s">
        <v>234</v>
      </c>
      <c r="K12" s="69">
        <v>0</v>
      </c>
      <c r="L12" s="69" t="s">
        <v>170</v>
      </c>
      <c r="M12" s="69">
        <v>4</v>
      </c>
      <c r="N12" s="69">
        <v>0</v>
      </c>
      <c r="O12" s="69">
        <v>1</v>
      </c>
      <c r="P12" s="69">
        <v>3</v>
      </c>
      <c r="Q12" s="69">
        <v>0</v>
      </c>
      <c r="R12" s="69">
        <v>0</v>
      </c>
      <c r="S12" s="69">
        <v>1</v>
      </c>
      <c r="T12" s="69">
        <v>3</v>
      </c>
      <c r="U12" s="69">
        <v>0</v>
      </c>
      <c r="V12" s="69">
        <v>49</v>
      </c>
      <c r="W12" s="69"/>
      <c r="X12" s="69">
        <v>0</v>
      </c>
      <c r="Y12" s="69"/>
      <c r="Z12" s="69"/>
      <c r="AA12" s="69">
        <v>1</v>
      </c>
      <c r="AB12" s="70"/>
      <c r="AC12" s="70"/>
      <c r="AD12" s="70"/>
      <c r="AE12" s="70"/>
      <c r="AF12" s="70"/>
      <c r="AG12" s="70"/>
    </row>
    <row r="13" spans="1:40" s="71" customFormat="1" ht="180" x14ac:dyDescent="0.25">
      <c r="A13" s="69">
        <v>3</v>
      </c>
      <c r="B13" s="69" t="s">
        <v>160</v>
      </c>
      <c r="C13" s="69" t="s">
        <v>164</v>
      </c>
      <c r="D13" s="69" t="s">
        <v>235</v>
      </c>
      <c r="E13" s="69" t="s">
        <v>165</v>
      </c>
      <c r="F13" s="69" t="s">
        <v>236</v>
      </c>
      <c r="G13" s="69" t="s">
        <v>237</v>
      </c>
      <c r="H13" s="69" t="s">
        <v>163</v>
      </c>
      <c r="I13" s="69">
        <v>1.75</v>
      </c>
      <c r="J13" s="69" t="s">
        <v>166</v>
      </c>
      <c r="K13" s="69">
        <v>0</v>
      </c>
      <c r="L13" s="69" t="s">
        <v>238</v>
      </c>
      <c r="M13" s="69">
        <v>4</v>
      </c>
      <c r="N13" s="69">
        <v>0</v>
      </c>
      <c r="O13" s="69">
        <v>3</v>
      </c>
      <c r="P13" s="69">
        <v>1</v>
      </c>
      <c r="Q13" s="69">
        <v>0</v>
      </c>
      <c r="R13" s="69">
        <v>0</v>
      </c>
      <c r="S13" s="69">
        <v>3</v>
      </c>
      <c r="T13" s="69">
        <v>1</v>
      </c>
      <c r="U13" s="69">
        <v>0</v>
      </c>
      <c r="V13" s="69">
        <v>15</v>
      </c>
      <c r="W13" s="69"/>
      <c r="X13" s="69">
        <v>0</v>
      </c>
      <c r="Y13" s="69"/>
      <c r="Z13" s="69"/>
      <c r="AA13" s="69">
        <v>1</v>
      </c>
      <c r="AB13" s="70"/>
      <c r="AC13" s="70"/>
      <c r="AD13" s="70"/>
      <c r="AE13" s="70"/>
      <c r="AF13" s="70"/>
      <c r="AG13" s="70"/>
    </row>
    <row r="14" spans="1:40" s="71" customFormat="1" ht="60" x14ac:dyDescent="0.25">
      <c r="A14" s="69">
        <v>4</v>
      </c>
      <c r="B14" s="69" t="s">
        <v>160</v>
      </c>
      <c r="C14" s="69" t="s">
        <v>164</v>
      </c>
      <c r="D14" s="69" t="s">
        <v>173</v>
      </c>
      <c r="E14" s="69" t="s">
        <v>165</v>
      </c>
      <c r="F14" s="69" t="s">
        <v>239</v>
      </c>
      <c r="G14" s="69" t="s">
        <v>240</v>
      </c>
      <c r="H14" s="69" t="s">
        <v>163</v>
      </c>
      <c r="I14" s="69">
        <v>0.433</v>
      </c>
      <c r="J14" s="69" t="s">
        <v>173</v>
      </c>
      <c r="K14" s="69">
        <v>0</v>
      </c>
      <c r="L14" s="69">
        <v>0</v>
      </c>
      <c r="M14" s="69">
        <v>2</v>
      </c>
      <c r="N14" s="69">
        <v>0</v>
      </c>
      <c r="O14" s="69">
        <v>0</v>
      </c>
      <c r="P14" s="69">
        <v>2</v>
      </c>
      <c r="Q14" s="69">
        <v>0</v>
      </c>
      <c r="R14" s="69">
        <v>0</v>
      </c>
      <c r="S14" s="69">
        <v>1</v>
      </c>
      <c r="T14" s="69">
        <v>1</v>
      </c>
      <c r="U14" s="69">
        <v>0</v>
      </c>
      <c r="V14" s="69">
        <v>27.8</v>
      </c>
      <c r="W14" s="69"/>
      <c r="X14" s="69">
        <v>0</v>
      </c>
      <c r="Y14" s="69"/>
      <c r="Z14" s="69"/>
      <c r="AA14" s="69">
        <v>1</v>
      </c>
      <c r="AB14" s="70"/>
      <c r="AC14" s="70"/>
      <c r="AD14" s="70"/>
      <c r="AE14" s="70"/>
      <c r="AF14" s="70"/>
      <c r="AG14" s="70"/>
    </row>
    <row r="15" spans="1:40" s="71" customFormat="1" ht="75" x14ac:dyDescent="0.25">
      <c r="A15" s="69">
        <v>5</v>
      </c>
      <c r="B15" s="69" t="s">
        <v>160</v>
      </c>
      <c r="C15" s="69" t="s">
        <v>161</v>
      </c>
      <c r="D15" s="69" t="s">
        <v>198</v>
      </c>
      <c r="E15" s="69" t="s">
        <v>165</v>
      </c>
      <c r="F15" s="69" t="s">
        <v>241</v>
      </c>
      <c r="G15" s="69" t="s">
        <v>242</v>
      </c>
      <c r="H15" s="69" t="s">
        <v>199</v>
      </c>
      <c r="I15" s="69">
        <v>1.22</v>
      </c>
      <c r="J15" s="69" t="s">
        <v>200</v>
      </c>
      <c r="K15" s="69">
        <v>0</v>
      </c>
      <c r="L15" s="69" t="s">
        <v>201</v>
      </c>
      <c r="M15" s="69">
        <v>21</v>
      </c>
      <c r="N15" s="69">
        <v>0</v>
      </c>
      <c r="O15" s="69">
        <v>3</v>
      </c>
      <c r="P15" s="69">
        <v>18</v>
      </c>
      <c r="Q15" s="69">
        <v>0</v>
      </c>
      <c r="R15" s="69">
        <v>0</v>
      </c>
      <c r="S15" s="69">
        <v>4</v>
      </c>
      <c r="T15" s="69">
        <v>17</v>
      </c>
      <c r="U15" s="69">
        <v>0</v>
      </c>
      <c r="V15" s="69">
        <v>14.88</v>
      </c>
      <c r="W15" s="69"/>
      <c r="X15" s="69" t="s">
        <v>243</v>
      </c>
      <c r="Y15" s="69" t="s">
        <v>202</v>
      </c>
      <c r="Z15" s="69" t="s">
        <v>203</v>
      </c>
      <c r="AA15" s="69">
        <v>0</v>
      </c>
      <c r="AB15" s="70"/>
      <c r="AC15" s="70"/>
      <c r="AD15" s="70"/>
      <c r="AE15" s="70"/>
      <c r="AF15" s="70"/>
      <c r="AG15" s="70"/>
    </row>
    <row r="16" spans="1:40" s="71" customFormat="1" ht="60" x14ac:dyDescent="0.25">
      <c r="A16" s="69">
        <v>5</v>
      </c>
      <c r="B16" s="69" t="s">
        <v>160</v>
      </c>
      <c r="C16" s="69" t="s">
        <v>161</v>
      </c>
      <c r="D16" s="69" t="s">
        <v>198</v>
      </c>
      <c r="E16" s="69" t="s">
        <v>165</v>
      </c>
      <c r="F16" s="69" t="s">
        <v>241</v>
      </c>
      <c r="G16" s="69" t="s">
        <v>244</v>
      </c>
      <c r="H16" s="69" t="s">
        <v>199</v>
      </c>
      <c r="I16" s="69">
        <v>2.5</v>
      </c>
      <c r="J16" s="69" t="s">
        <v>204</v>
      </c>
      <c r="K16" s="69">
        <v>0</v>
      </c>
      <c r="L16" s="69" t="s">
        <v>205</v>
      </c>
      <c r="M16" s="69">
        <v>2</v>
      </c>
      <c r="N16" s="69">
        <v>0</v>
      </c>
      <c r="O16" s="69">
        <v>1</v>
      </c>
      <c r="P16" s="69">
        <v>0</v>
      </c>
      <c r="Q16" s="69">
        <v>0</v>
      </c>
      <c r="R16" s="69">
        <v>0</v>
      </c>
      <c r="S16" s="69">
        <v>1</v>
      </c>
      <c r="T16" s="69">
        <v>0</v>
      </c>
      <c r="U16" s="69">
        <v>1</v>
      </c>
      <c r="V16" s="69">
        <v>220</v>
      </c>
      <c r="W16" s="69" t="s">
        <v>206</v>
      </c>
      <c r="X16" s="69" t="s">
        <v>243</v>
      </c>
      <c r="Y16" s="69" t="s">
        <v>202</v>
      </c>
      <c r="Z16" s="69" t="s">
        <v>203</v>
      </c>
      <c r="AA16" s="69">
        <v>0</v>
      </c>
      <c r="AB16" s="70"/>
      <c r="AC16" s="70"/>
      <c r="AD16" s="70"/>
      <c r="AE16" s="70"/>
      <c r="AF16" s="70"/>
      <c r="AG16" s="70"/>
    </row>
    <row r="17" spans="1:34" s="71" customFormat="1" ht="60" x14ac:dyDescent="0.25">
      <c r="A17" s="69">
        <v>6</v>
      </c>
      <c r="B17" s="69" t="s">
        <v>160</v>
      </c>
      <c r="C17" s="69" t="s">
        <v>161</v>
      </c>
      <c r="D17" s="69" t="s">
        <v>245</v>
      </c>
      <c r="E17" s="69" t="s">
        <v>165</v>
      </c>
      <c r="F17" s="69" t="s">
        <v>241</v>
      </c>
      <c r="G17" s="69" t="s">
        <v>246</v>
      </c>
      <c r="H17" s="69" t="s">
        <v>199</v>
      </c>
      <c r="I17" s="69">
        <v>2.58</v>
      </c>
      <c r="J17" s="69" t="s">
        <v>247</v>
      </c>
      <c r="K17" s="69">
        <v>0</v>
      </c>
      <c r="L17" s="69">
        <v>0</v>
      </c>
      <c r="M17" s="69">
        <v>10</v>
      </c>
      <c r="N17" s="69">
        <v>0</v>
      </c>
      <c r="O17" s="69">
        <v>0</v>
      </c>
      <c r="P17" s="69">
        <v>10</v>
      </c>
      <c r="Q17" s="69">
        <v>0</v>
      </c>
      <c r="R17" s="69">
        <v>0</v>
      </c>
      <c r="S17" s="69">
        <v>10</v>
      </c>
      <c r="T17" s="69">
        <v>0</v>
      </c>
      <c r="U17" s="69">
        <v>0</v>
      </c>
      <c r="V17" s="69">
        <v>7.2</v>
      </c>
      <c r="W17" s="69"/>
      <c r="X17" s="69" t="s">
        <v>248</v>
      </c>
      <c r="Y17" s="69" t="s">
        <v>249</v>
      </c>
      <c r="Z17" s="69" t="s">
        <v>250</v>
      </c>
      <c r="AA17" s="69">
        <v>0</v>
      </c>
      <c r="AB17" s="70"/>
      <c r="AC17" s="70"/>
      <c r="AD17" s="70"/>
      <c r="AE17" s="70"/>
      <c r="AF17" s="70"/>
      <c r="AG17" s="70"/>
    </row>
    <row r="18" spans="1:34" s="71" customFormat="1" ht="60" x14ac:dyDescent="0.25">
      <c r="A18" s="69">
        <v>7</v>
      </c>
      <c r="B18" s="69" t="s">
        <v>160</v>
      </c>
      <c r="C18" s="69" t="s">
        <v>164</v>
      </c>
      <c r="D18" s="69" t="s">
        <v>251</v>
      </c>
      <c r="E18" s="69" t="s">
        <v>165</v>
      </c>
      <c r="F18" s="69" t="s">
        <v>252</v>
      </c>
      <c r="G18" s="69" t="s">
        <v>253</v>
      </c>
      <c r="H18" s="69" t="s">
        <v>163</v>
      </c>
      <c r="I18" s="69">
        <v>4.516</v>
      </c>
      <c r="J18" s="69" t="s">
        <v>254</v>
      </c>
      <c r="K18" s="69">
        <v>0</v>
      </c>
      <c r="L18" s="69">
        <v>0</v>
      </c>
      <c r="M18" s="69">
        <v>2</v>
      </c>
      <c r="N18" s="69">
        <v>0</v>
      </c>
      <c r="O18" s="69">
        <v>0</v>
      </c>
      <c r="P18" s="69">
        <v>2</v>
      </c>
      <c r="Q18" s="69">
        <v>0</v>
      </c>
      <c r="R18" s="69">
        <v>0</v>
      </c>
      <c r="S18" s="69">
        <v>2</v>
      </c>
      <c r="T18" s="69">
        <v>0</v>
      </c>
      <c r="U18" s="69">
        <v>0</v>
      </c>
      <c r="V18" s="69">
        <v>5</v>
      </c>
      <c r="W18" s="69"/>
      <c r="X18" s="69">
        <v>0</v>
      </c>
      <c r="Y18" s="69"/>
      <c r="Z18" s="69"/>
      <c r="AA18" s="69">
        <v>1</v>
      </c>
      <c r="AB18" s="70"/>
      <c r="AC18" s="70"/>
      <c r="AD18" s="70"/>
      <c r="AE18" s="70"/>
      <c r="AF18" s="70"/>
      <c r="AG18" s="70"/>
    </row>
    <row r="19" spans="1:34" s="71" customFormat="1" ht="60" x14ac:dyDescent="0.25">
      <c r="A19" s="69">
        <v>8</v>
      </c>
      <c r="B19" s="69" t="s">
        <v>160</v>
      </c>
      <c r="C19" s="69" t="s">
        <v>164</v>
      </c>
      <c r="D19" s="69" t="s">
        <v>255</v>
      </c>
      <c r="E19" s="69" t="s">
        <v>165</v>
      </c>
      <c r="F19" s="69" t="s">
        <v>256</v>
      </c>
      <c r="G19" s="69" t="s">
        <v>257</v>
      </c>
      <c r="H19" s="69" t="s">
        <v>163</v>
      </c>
      <c r="I19" s="69">
        <v>5.1660000000000004</v>
      </c>
      <c r="J19" s="69" t="s">
        <v>255</v>
      </c>
      <c r="K19" s="69">
        <v>0</v>
      </c>
      <c r="L19" s="69">
        <v>0</v>
      </c>
      <c r="M19" s="69">
        <v>10</v>
      </c>
      <c r="N19" s="69">
        <v>0</v>
      </c>
      <c r="O19" s="69">
        <v>0</v>
      </c>
      <c r="P19" s="69">
        <v>10</v>
      </c>
      <c r="Q19" s="69">
        <v>0</v>
      </c>
      <c r="R19" s="69">
        <v>0</v>
      </c>
      <c r="S19" s="69">
        <v>10</v>
      </c>
      <c r="T19" s="69">
        <v>0</v>
      </c>
      <c r="U19" s="69">
        <v>0</v>
      </c>
      <c r="V19" s="69">
        <v>5</v>
      </c>
      <c r="W19" s="69"/>
      <c r="X19" s="69">
        <v>0</v>
      </c>
      <c r="Y19" s="69"/>
      <c r="Z19" s="69"/>
      <c r="AA19" s="69">
        <v>1</v>
      </c>
      <c r="AB19" s="70"/>
      <c r="AC19" s="70"/>
      <c r="AD19" s="70"/>
      <c r="AE19" s="70"/>
      <c r="AF19" s="70"/>
      <c r="AG19" s="70"/>
    </row>
    <row r="20" spans="1:34" s="71" customFormat="1" ht="60" x14ac:dyDescent="0.25">
      <c r="A20" s="69">
        <v>9</v>
      </c>
      <c r="B20" s="69" t="s">
        <v>160</v>
      </c>
      <c r="C20" s="69" t="s">
        <v>164</v>
      </c>
      <c r="D20" s="69" t="s">
        <v>258</v>
      </c>
      <c r="E20" s="69" t="s">
        <v>165</v>
      </c>
      <c r="F20" s="69" t="s">
        <v>259</v>
      </c>
      <c r="G20" s="69" t="s">
        <v>260</v>
      </c>
      <c r="H20" s="69" t="s">
        <v>163</v>
      </c>
      <c r="I20" s="69">
        <v>5.7830000000000004</v>
      </c>
      <c r="J20" s="69" t="s">
        <v>258</v>
      </c>
      <c r="K20" s="69">
        <v>0</v>
      </c>
      <c r="L20" s="69">
        <v>0</v>
      </c>
      <c r="M20" s="69">
        <v>4</v>
      </c>
      <c r="N20" s="69">
        <v>0</v>
      </c>
      <c r="O20" s="69">
        <v>0</v>
      </c>
      <c r="P20" s="69">
        <v>4</v>
      </c>
      <c r="Q20" s="69">
        <v>0</v>
      </c>
      <c r="R20" s="69">
        <v>0</v>
      </c>
      <c r="S20" s="69">
        <v>3</v>
      </c>
      <c r="T20" s="69">
        <v>1</v>
      </c>
      <c r="U20" s="69">
        <v>0</v>
      </c>
      <c r="V20" s="69">
        <v>4</v>
      </c>
      <c r="W20" s="69"/>
      <c r="X20" s="69">
        <v>0</v>
      </c>
      <c r="Y20" s="69"/>
      <c r="Z20" s="69"/>
      <c r="AA20" s="69">
        <v>1</v>
      </c>
      <c r="AB20" s="70"/>
      <c r="AC20" s="70"/>
      <c r="AD20" s="70"/>
      <c r="AE20" s="70"/>
      <c r="AF20" s="70"/>
      <c r="AG20" s="70"/>
    </row>
    <row r="21" spans="1:34" s="71" customFormat="1" ht="75" x14ac:dyDescent="0.25">
      <c r="A21" s="69">
        <v>10</v>
      </c>
      <c r="B21" s="69" t="s">
        <v>160</v>
      </c>
      <c r="C21" s="69" t="s">
        <v>164</v>
      </c>
      <c r="D21" s="69" t="s">
        <v>261</v>
      </c>
      <c r="E21" s="69" t="s">
        <v>165</v>
      </c>
      <c r="F21" s="69" t="s">
        <v>262</v>
      </c>
      <c r="G21" s="69" t="s">
        <v>263</v>
      </c>
      <c r="H21" s="69" t="s">
        <v>163</v>
      </c>
      <c r="I21" s="69">
        <v>5.4329999999999998</v>
      </c>
      <c r="J21" s="69" t="s">
        <v>261</v>
      </c>
      <c r="K21" s="69">
        <v>0</v>
      </c>
      <c r="L21" s="69" t="s">
        <v>264</v>
      </c>
      <c r="M21" s="69">
        <v>29</v>
      </c>
      <c r="N21" s="69">
        <v>0</v>
      </c>
      <c r="O21" s="69">
        <v>1</v>
      </c>
      <c r="P21" s="69">
        <v>28</v>
      </c>
      <c r="Q21" s="69">
        <v>0</v>
      </c>
      <c r="R21" s="69">
        <v>0</v>
      </c>
      <c r="S21" s="69">
        <v>4</v>
      </c>
      <c r="T21" s="69">
        <v>25</v>
      </c>
      <c r="U21" s="69">
        <v>0</v>
      </c>
      <c r="V21" s="69">
        <v>59</v>
      </c>
      <c r="W21" s="69"/>
      <c r="X21" s="69">
        <v>0</v>
      </c>
      <c r="Y21" s="69"/>
      <c r="Z21" s="69"/>
      <c r="AA21" s="69">
        <v>1</v>
      </c>
      <c r="AB21" s="70"/>
      <c r="AC21" s="70"/>
      <c r="AD21" s="70"/>
      <c r="AE21" s="70"/>
      <c r="AF21" s="70"/>
      <c r="AG21" s="70"/>
    </row>
    <row r="22" spans="1:34" s="71" customFormat="1" ht="60" x14ac:dyDescent="0.25">
      <c r="A22" s="69">
        <v>11</v>
      </c>
      <c r="B22" s="69" t="s">
        <v>160</v>
      </c>
      <c r="C22" s="69" t="s">
        <v>164</v>
      </c>
      <c r="D22" s="69" t="s">
        <v>265</v>
      </c>
      <c r="E22" s="69" t="s">
        <v>165</v>
      </c>
      <c r="F22" s="69" t="s">
        <v>266</v>
      </c>
      <c r="G22" s="69" t="s">
        <v>267</v>
      </c>
      <c r="H22" s="69" t="s">
        <v>163</v>
      </c>
      <c r="I22" s="69">
        <v>1.466</v>
      </c>
      <c r="J22" s="69" t="s">
        <v>268</v>
      </c>
      <c r="K22" s="69">
        <v>0</v>
      </c>
      <c r="L22" s="69">
        <v>0</v>
      </c>
      <c r="M22" s="69">
        <v>21</v>
      </c>
      <c r="N22" s="69">
        <v>0</v>
      </c>
      <c r="O22" s="69">
        <v>0</v>
      </c>
      <c r="P22" s="69">
        <v>21</v>
      </c>
      <c r="Q22" s="69">
        <v>0</v>
      </c>
      <c r="R22" s="69">
        <v>0</v>
      </c>
      <c r="S22" s="69">
        <v>0</v>
      </c>
      <c r="T22" s="69">
        <v>21</v>
      </c>
      <c r="U22" s="69">
        <v>0</v>
      </c>
      <c r="V22" s="69">
        <v>46.08</v>
      </c>
      <c r="W22" s="69"/>
      <c r="X22" s="69">
        <v>0</v>
      </c>
      <c r="Y22" s="69"/>
      <c r="Z22" s="69"/>
      <c r="AA22" s="69">
        <v>1</v>
      </c>
      <c r="AB22" s="70"/>
      <c r="AC22" s="70"/>
      <c r="AD22" s="70"/>
      <c r="AE22" s="70"/>
      <c r="AF22" s="70"/>
      <c r="AG22" s="70"/>
    </row>
    <row r="23" spans="1:34" s="71" customFormat="1" ht="165" x14ac:dyDescent="0.25">
      <c r="A23" s="69">
        <v>12</v>
      </c>
      <c r="B23" s="69" t="s">
        <v>9</v>
      </c>
      <c r="C23" s="69" t="s">
        <v>164</v>
      </c>
      <c r="D23" s="69" t="s">
        <v>269</v>
      </c>
      <c r="E23" s="69" t="s">
        <v>165</v>
      </c>
      <c r="F23" s="69" t="s">
        <v>270</v>
      </c>
      <c r="G23" s="69" t="s">
        <v>271</v>
      </c>
      <c r="H23" s="69" t="s">
        <v>163</v>
      </c>
      <c r="I23" s="69">
        <v>3.9830000000000001</v>
      </c>
      <c r="J23" s="69" t="s">
        <v>269</v>
      </c>
      <c r="K23" s="69">
        <v>0</v>
      </c>
      <c r="L23" s="69" t="s">
        <v>272</v>
      </c>
      <c r="M23" s="69">
        <v>22</v>
      </c>
      <c r="N23" s="69">
        <v>0</v>
      </c>
      <c r="O23" s="69">
        <v>4</v>
      </c>
      <c r="P23" s="69">
        <v>18</v>
      </c>
      <c r="Q23" s="69">
        <v>0</v>
      </c>
      <c r="R23" s="69">
        <v>0</v>
      </c>
      <c r="S23" s="69">
        <v>13</v>
      </c>
      <c r="T23" s="69">
        <v>9</v>
      </c>
      <c r="U23" s="69">
        <v>0</v>
      </c>
      <c r="V23" s="69">
        <v>55.68</v>
      </c>
      <c r="W23" s="69"/>
      <c r="X23" s="69">
        <v>0</v>
      </c>
      <c r="Y23" s="69"/>
      <c r="Z23" s="69"/>
      <c r="AA23" s="69">
        <v>1</v>
      </c>
      <c r="AB23" s="70"/>
      <c r="AC23" s="70"/>
      <c r="AD23" s="70"/>
      <c r="AE23" s="70"/>
      <c r="AF23" s="70"/>
      <c r="AG23" s="70"/>
    </row>
    <row r="24" spans="1:34" s="71" customFormat="1" ht="30" x14ac:dyDescent="0.25">
      <c r="A24" s="69">
        <v>13</v>
      </c>
      <c r="B24" s="69" t="s">
        <v>9</v>
      </c>
      <c r="C24" s="69" t="s">
        <v>164</v>
      </c>
      <c r="D24" s="69" t="s">
        <v>273</v>
      </c>
      <c r="E24" s="69" t="s">
        <v>165</v>
      </c>
      <c r="F24" s="69" t="s">
        <v>274</v>
      </c>
      <c r="G24" s="69" t="s">
        <v>275</v>
      </c>
      <c r="H24" s="69" t="s">
        <v>163</v>
      </c>
      <c r="I24" s="69">
        <v>5.3330000000000002</v>
      </c>
      <c r="J24" s="69" t="s">
        <v>273</v>
      </c>
      <c r="K24" s="69">
        <v>0</v>
      </c>
      <c r="L24" s="69">
        <v>0</v>
      </c>
      <c r="M24" s="69">
        <v>3</v>
      </c>
      <c r="N24" s="69">
        <v>0</v>
      </c>
      <c r="O24" s="69">
        <v>0</v>
      </c>
      <c r="P24" s="69">
        <v>3</v>
      </c>
      <c r="Q24" s="69">
        <v>0</v>
      </c>
      <c r="R24" s="69">
        <v>0</v>
      </c>
      <c r="S24" s="69">
        <v>2</v>
      </c>
      <c r="T24" s="69">
        <v>1</v>
      </c>
      <c r="U24" s="69">
        <v>0</v>
      </c>
      <c r="V24" s="69">
        <v>37.799999999999997</v>
      </c>
      <c r="W24" s="69"/>
      <c r="X24" s="69">
        <v>0</v>
      </c>
      <c r="Y24" s="69"/>
      <c r="Z24" s="69"/>
      <c r="AA24" s="69">
        <v>1</v>
      </c>
      <c r="AB24" s="70"/>
      <c r="AC24" s="70"/>
      <c r="AD24" s="70"/>
      <c r="AE24" s="70"/>
      <c r="AF24" s="70"/>
      <c r="AG24" s="70"/>
    </row>
    <row r="25" spans="1:34" s="71" customFormat="1" ht="45" x14ac:dyDescent="0.25">
      <c r="A25" s="69">
        <v>14</v>
      </c>
      <c r="B25" s="69" t="s">
        <v>9</v>
      </c>
      <c r="C25" s="69" t="s">
        <v>164</v>
      </c>
      <c r="D25" s="69" t="s">
        <v>191</v>
      </c>
      <c r="E25" s="69" t="s">
        <v>165</v>
      </c>
      <c r="F25" s="69" t="s">
        <v>276</v>
      </c>
      <c r="G25" s="69" t="s">
        <v>277</v>
      </c>
      <c r="H25" s="69" t="s">
        <v>163</v>
      </c>
      <c r="I25" s="69">
        <v>7.0659999999999998</v>
      </c>
      <c r="J25" s="69" t="s">
        <v>191</v>
      </c>
      <c r="K25" s="69">
        <v>0</v>
      </c>
      <c r="L25" s="69" t="s">
        <v>278</v>
      </c>
      <c r="M25" s="69">
        <v>3</v>
      </c>
      <c r="N25" s="69">
        <v>0</v>
      </c>
      <c r="O25" s="69">
        <v>1</v>
      </c>
      <c r="P25" s="69">
        <v>2</v>
      </c>
      <c r="Q25" s="69">
        <v>0</v>
      </c>
      <c r="R25" s="69">
        <v>0</v>
      </c>
      <c r="S25" s="69">
        <v>1</v>
      </c>
      <c r="T25" s="69">
        <v>2</v>
      </c>
      <c r="U25" s="69">
        <v>0</v>
      </c>
      <c r="V25" s="69">
        <v>19.600000000000001</v>
      </c>
      <c r="W25" s="69"/>
      <c r="X25" s="69">
        <v>0</v>
      </c>
      <c r="Y25" s="69"/>
      <c r="Z25" s="69"/>
      <c r="AA25" s="69">
        <v>1</v>
      </c>
      <c r="AB25" s="70"/>
      <c r="AC25" s="70"/>
      <c r="AD25" s="70"/>
      <c r="AE25" s="70"/>
      <c r="AF25" s="70"/>
      <c r="AG25" s="70"/>
    </row>
    <row r="26" spans="1:34" s="71" customFormat="1" ht="90" x14ac:dyDescent="0.25">
      <c r="A26" s="69">
        <v>15</v>
      </c>
      <c r="B26" s="69" t="s">
        <v>9</v>
      </c>
      <c r="C26" s="69" t="s">
        <v>164</v>
      </c>
      <c r="D26" s="69" t="s">
        <v>279</v>
      </c>
      <c r="E26" s="69" t="s">
        <v>165</v>
      </c>
      <c r="F26" s="69" t="s">
        <v>280</v>
      </c>
      <c r="G26" s="69" t="s">
        <v>281</v>
      </c>
      <c r="H26" s="69" t="s">
        <v>163</v>
      </c>
      <c r="I26" s="69">
        <v>4.766</v>
      </c>
      <c r="J26" s="69" t="s">
        <v>279</v>
      </c>
      <c r="K26" s="69">
        <v>0</v>
      </c>
      <c r="L26" s="69" t="s">
        <v>282</v>
      </c>
      <c r="M26" s="69">
        <v>21</v>
      </c>
      <c r="N26" s="69">
        <v>0</v>
      </c>
      <c r="O26" s="69">
        <v>3</v>
      </c>
      <c r="P26" s="69">
        <v>18</v>
      </c>
      <c r="Q26" s="69">
        <v>0</v>
      </c>
      <c r="R26" s="69">
        <v>0</v>
      </c>
      <c r="S26" s="69">
        <v>4</v>
      </c>
      <c r="T26" s="69">
        <v>17</v>
      </c>
      <c r="U26" s="69">
        <v>0</v>
      </c>
      <c r="V26" s="69">
        <v>23.28</v>
      </c>
      <c r="W26" s="69"/>
      <c r="X26" s="69">
        <v>0</v>
      </c>
      <c r="Y26" s="69"/>
      <c r="Z26" s="69"/>
      <c r="AA26" s="69">
        <v>1</v>
      </c>
      <c r="AB26" s="70"/>
      <c r="AC26" s="70"/>
      <c r="AD26" s="70"/>
      <c r="AE26" s="70"/>
      <c r="AF26" s="70"/>
      <c r="AG26" s="70"/>
    </row>
    <row r="27" spans="1:34" s="71" customFormat="1" ht="45" x14ac:dyDescent="0.25">
      <c r="A27" s="69">
        <v>16</v>
      </c>
      <c r="B27" s="69" t="s">
        <v>9</v>
      </c>
      <c r="C27" s="69" t="s">
        <v>164</v>
      </c>
      <c r="D27" s="69" t="s">
        <v>208</v>
      </c>
      <c r="E27" s="69" t="s">
        <v>165</v>
      </c>
      <c r="F27" s="69" t="s">
        <v>283</v>
      </c>
      <c r="G27" s="69" t="s">
        <v>284</v>
      </c>
      <c r="H27" s="69" t="s">
        <v>163</v>
      </c>
      <c r="I27" s="69">
        <v>5.45</v>
      </c>
      <c r="J27" s="69" t="s">
        <v>208</v>
      </c>
      <c r="K27" s="69">
        <v>0</v>
      </c>
      <c r="L27" s="69" t="s">
        <v>209</v>
      </c>
      <c r="M27" s="69">
        <v>34</v>
      </c>
      <c r="N27" s="69">
        <v>0</v>
      </c>
      <c r="O27" s="69">
        <v>1</v>
      </c>
      <c r="P27" s="69">
        <v>33</v>
      </c>
      <c r="Q27" s="69">
        <v>0</v>
      </c>
      <c r="R27" s="69">
        <v>0</v>
      </c>
      <c r="S27" s="69">
        <v>7</v>
      </c>
      <c r="T27" s="69">
        <v>27</v>
      </c>
      <c r="U27" s="69">
        <v>0</v>
      </c>
      <c r="V27" s="69">
        <v>73.319999999999993</v>
      </c>
      <c r="W27" s="69"/>
      <c r="X27" s="69">
        <v>0</v>
      </c>
      <c r="Y27" s="69"/>
      <c r="Z27" s="69"/>
      <c r="AA27" s="69">
        <v>1</v>
      </c>
      <c r="AB27" s="70"/>
      <c r="AC27" s="70"/>
      <c r="AD27" s="70"/>
      <c r="AE27" s="70"/>
      <c r="AF27" s="70"/>
      <c r="AG27" s="70"/>
    </row>
    <row r="28" spans="1:34" s="71" customFormat="1" ht="105" x14ac:dyDescent="0.25">
      <c r="A28" s="69">
        <v>17</v>
      </c>
      <c r="B28" s="69" t="s">
        <v>9</v>
      </c>
      <c r="C28" s="69" t="s">
        <v>164</v>
      </c>
      <c r="D28" s="69" t="s">
        <v>285</v>
      </c>
      <c r="E28" s="69" t="s">
        <v>165</v>
      </c>
      <c r="F28" s="69" t="s">
        <v>286</v>
      </c>
      <c r="G28" s="69" t="s">
        <v>287</v>
      </c>
      <c r="H28" s="69" t="s">
        <v>163</v>
      </c>
      <c r="I28" s="69">
        <v>6.55</v>
      </c>
      <c r="J28" s="69" t="s">
        <v>285</v>
      </c>
      <c r="K28" s="69">
        <v>0</v>
      </c>
      <c r="L28" s="69" t="s">
        <v>168</v>
      </c>
      <c r="M28" s="69">
        <v>5</v>
      </c>
      <c r="N28" s="69">
        <v>0</v>
      </c>
      <c r="O28" s="69">
        <v>2</v>
      </c>
      <c r="P28" s="69">
        <v>3</v>
      </c>
      <c r="Q28" s="69">
        <v>0</v>
      </c>
      <c r="R28" s="69">
        <v>0</v>
      </c>
      <c r="S28" s="69">
        <v>3</v>
      </c>
      <c r="T28" s="69">
        <v>2</v>
      </c>
      <c r="U28" s="69">
        <v>0</v>
      </c>
      <c r="V28" s="69">
        <v>16.600000000000001</v>
      </c>
      <c r="W28" s="69"/>
      <c r="X28" s="69">
        <v>0</v>
      </c>
      <c r="Y28" s="69"/>
      <c r="Z28" s="69"/>
      <c r="AA28" s="69">
        <v>1</v>
      </c>
      <c r="AB28" s="70"/>
      <c r="AC28" s="70"/>
      <c r="AD28" s="70"/>
      <c r="AE28" s="70"/>
      <c r="AF28" s="70"/>
      <c r="AG28" s="70"/>
    </row>
    <row r="29" spans="1:34" s="71" customFormat="1" ht="105" x14ac:dyDescent="0.25">
      <c r="A29" s="69">
        <v>18</v>
      </c>
      <c r="B29" s="69" t="s">
        <v>9</v>
      </c>
      <c r="C29" s="69" t="s">
        <v>164</v>
      </c>
      <c r="D29" s="69" t="s">
        <v>167</v>
      </c>
      <c r="E29" s="69" t="s">
        <v>165</v>
      </c>
      <c r="F29" s="69" t="s">
        <v>288</v>
      </c>
      <c r="G29" s="69" t="s">
        <v>289</v>
      </c>
      <c r="H29" s="69" t="s">
        <v>163</v>
      </c>
      <c r="I29" s="69">
        <v>5.5659999999999998</v>
      </c>
      <c r="J29" s="69" t="s">
        <v>167</v>
      </c>
      <c r="K29" s="69">
        <v>0</v>
      </c>
      <c r="L29" s="69" t="s">
        <v>168</v>
      </c>
      <c r="M29" s="69">
        <v>6</v>
      </c>
      <c r="N29" s="69">
        <v>0</v>
      </c>
      <c r="O29" s="69">
        <v>2</v>
      </c>
      <c r="P29" s="69">
        <v>4</v>
      </c>
      <c r="Q29" s="69">
        <v>0</v>
      </c>
      <c r="R29" s="69">
        <v>0</v>
      </c>
      <c r="S29" s="69">
        <v>3</v>
      </c>
      <c r="T29" s="69">
        <v>3</v>
      </c>
      <c r="U29" s="69">
        <v>0</v>
      </c>
      <c r="V29" s="69">
        <v>19.8</v>
      </c>
      <c r="W29" s="69"/>
      <c r="X29" s="69">
        <v>0</v>
      </c>
      <c r="Y29" s="69"/>
      <c r="Z29" s="69"/>
      <c r="AA29" s="69">
        <v>1</v>
      </c>
      <c r="AB29" s="70"/>
      <c r="AC29" s="70"/>
      <c r="AD29" s="70"/>
      <c r="AE29" s="70"/>
      <c r="AF29" s="70"/>
      <c r="AG29" s="70"/>
    </row>
    <row r="30" spans="1:34" s="71" customFormat="1" ht="75" x14ac:dyDescent="0.25">
      <c r="A30" s="69">
        <v>19</v>
      </c>
      <c r="B30" s="69" t="s">
        <v>9</v>
      </c>
      <c r="C30" s="69" t="s">
        <v>164</v>
      </c>
      <c r="D30" s="69" t="s">
        <v>290</v>
      </c>
      <c r="E30" s="69" t="s">
        <v>165</v>
      </c>
      <c r="F30" s="69" t="s">
        <v>291</v>
      </c>
      <c r="G30" s="69" t="s">
        <v>292</v>
      </c>
      <c r="H30" s="69" t="s">
        <v>163</v>
      </c>
      <c r="I30" s="69">
        <v>5.05</v>
      </c>
      <c r="J30" s="69" t="s">
        <v>290</v>
      </c>
      <c r="K30" s="69">
        <v>0</v>
      </c>
      <c r="L30" s="69" t="s">
        <v>293</v>
      </c>
      <c r="M30" s="69">
        <v>18</v>
      </c>
      <c r="N30" s="69">
        <v>0</v>
      </c>
      <c r="O30" s="69">
        <v>3</v>
      </c>
      <c r="P30" s="69">
        <v>15</v>
      </c>
      <c r="Q30" s="69">
        <v>0</v>
      </c>
      <c r="R30" s="69">
        <v>0</v>
      </c>
      <c r="S30" s="69">
        <v>3</v>
      </c>
      <c r="T30" s="69">
        <v>15</v>
      </c>
      <c r="U30" s="69">
        <v>0</v>
      </c>
      <c r="V30" s="69">
        <v>46.5</v>
      </c>
      <c r="W30" s="69"/>
      <c r="X30" s="69">
        <v>0</v>
      </c>
      <c r="Y30" s="69"/>
      <c r="Z30" s="69"/>
      <c r="AA30" s="69">
        <v>1</v>
      </c>
      <c r="AB30" s="70"/>
      <c r="AC30" s="70"/>
      <c r="AD30" s="70"/>
      <c r="AE30" s="70"/>
      <c r="AF30" s="70"/>
      <c r="AG30" s="70"/>
    </row>
    <row r="31" spans="1:34" s="71" customFormat="1" ht="120" x14ac:dyDescent="0.25">
      <c r="A31" s="69">
        <v>20</v>
      </c>
      <c r="B31" s="69" t="s">
        <v>9</v>
      </c>
      <c r="C31" s="69" t="s">
        <v>164</v>
      </c>
      <c r="D31" s="69" t="s">
        <v>181</v>
      </c>
      <c r="E31" s="69" t="s">
        <v>165</v>
      </c>
      <c r="F31" s="69" t="s">
        <v>294</v>
      </c>
      <c r="G31" s="69" t="s">
        <v>295</v>
      </c>
      <c r="H31" s="69" t="s">
        <v>163</v>
      </c>
      <c r="I31" s="69">
        <v>5.3659999999999997</v>
      </c>
      <c r="J31" s="69" t="s">
        <v>193</v>
      </c>
      <c r="K31" s="69">
        <v>0</v>
      </c>
      <c r="L31" s="69" t="s">
        <v>182</v>
      </c>
      <c r="M31" s="69">
        <v>2</v>
      </c>
      <c r="N31" s="69">
        <v>0</v>
      </c>
      <c r="O31" s="69">
        <v>2</v>
      </c>
      <c r="P31" s="69">
        <v>0</v>
      </c>
      <c r="Q31" s="69">
        <v>0</v>
      </c>
      <c r="R31" s="69">
        <v>0</v>
      </c>
      <c r="S31" s="69">
        <v>2</v>
      </c>
      <c r="T31" s="69">
        <v>0</v>
      </c>
      <c r="U31" s="69">
        <v>0</v>
      </c>
      <c r="V31" s="69">
        <v>60</v>
      </c>
      <c r="W31" s="69"/>
      <c r="X31" s="69">
        <v>0</v>
      </c>
      <c r="Y31" s="69"/>
      <c r="Z31" s="69"/>
      <c r="AA31" s="69">
        <v>1</v>
      </c>
      <c r="AB31" s="70"/>
      <c r="AC31" s="70"/>
      <c r="AD31" s="70"/>
      <c r="AE31" s="70"/>
      <c r="AF31" s="70"/>
      <c r="AG31" s="70"/>
    </row>
    <row r="32" spans="1:34" s="71" customFormat="1" ht="150" x14ac:dyDescent="0.25">
      <c r="A32" s="69">
        <v>21</v>
      </c>
      <c r="B32" s="69" t="s">
        <v>9</v>
      </c>
      <c r="C32" s="69" t="s">
        <v>161</v>
      </c>
      <c r="D32" s="69" t="s">
        <v>296</v>
      </c>
      <c r="E32" s="69" t="s">
        <v>165</v>
      </c>
      <c r="F32" s="69" t="s">
        <v>297</v>
      </c>
      <c r="G32" s="69" t="s">
        <v>298</v>
      </c>
      <c r="H32" s="69" t="s">
        <v>199</v>
      </c>
      <c r="I32" s="69">
        <v>2.83</v>
      </c>
      <c r="J32" s="69" t="s">
        <v>299</v>
      </c>
      <c r="K32" s="69" t="s">
        <v>300</v>
      </c>
      <c r="L32" s="69" t="s">
        <v>301</v>
      </c>
      <c r="M32" s="69">
        <v>51</v>
      </c>
      <c r="N32" s="69">
        <v>0</v>
      </c>
      <c r="O32" s="69">
        <v>35</v>
      </c>
      <c r="P32" s="69">
        <v>15</v>
      </c>
      <c r="Q32" s="69">
        <v>0</v>
      </c>
      <c r="R32" s="69">
        <v>0</v>
      </c>
      <c r="S32" s="69">
        <v>2</v>
      </c>
      <c r="T32" s="69">
        <v>48</v>
      </c>
      <c r="U32" s="69">
        <v>1</v>
      </c>
      <c r="V32" s="69">
        <v>121</v>
      </c>
      <c r="W32" s="69" t="s">
        <v>206</v>
      </c>
      <c r="X32" s="69" t="s">
        <v>302</v>
      </c>
      <c r="Y32" s="69" t="s">
        <v>303</v>
      </c>
      <c r="Z32" s="69" t="s">
        <v>304</v>
      </c>
      <c r="AA32" s="69">
        <v>1</v>
      </c>
      <c r="AB32" s="70"/>
      <c r="AC32" s="70"/>
      <c r="AD32" s="70"/>
      <c r="AE32" s="70"/>
      <c r="AF32" s="70"/>
      <c r="AG32" s="286"/>
      <c r="AH32" s="286"/>
    </row>
    <row r="33" spans="1:33" s="71" customFormat="1" ht="120" x14ac:dyDescent="0.25">
      <c r="A33" s="69">
        <v>22</v>
      </c>
      <c r="B33" s="69" t="s">
        <v>9</v>
      </c>
      <c r="C33" s="69" t="s">
        <v>164</v>
      </c>
      <c r="D33" s="69" t="s">
        <v>183</v>
      </c>
      <c r="E33" s="69" t="s">
        <v>165</v>
      </c>
      <c r="F33" s="69" t="s">
        <v>305</v>
      </c>
      <c r="G33" s="69" t="s">
        <v>306</v>
      </c>
      <c r="H33" s="69" t="s">
        <v>163</v>
      </c>
      <c r="I33" s="69">
        <v>4.1829999999999998</v>
      </c>
      <c r="J33" s="69" t="s">
        <v>307</v>
      </c>
      <c r="K33" s="69">
        <v>0</v>
      </c>
      <c r="L33" s="69" t="s">
        <v>182</v>
      </c>
      <c r="M33" s="69">
        <v>2</v>
      </c>
      <c r="N33" s="69">
        <v>0</v>
      </c>
      <c r="O33" s="69">
        <v>2</v>
      </c>
      <c r="P33" s="69">
        <v>0</v>
      </c>
      <c r="Q33" s="69">
        <v>0</v>
      </c>
      <c r="R33" s="69">
        <v>0</v>
      </c>
      <c r="S33" s="69">
        <v>2</v>
      </c>
      <c r="T33" s="69">
        <v>0</v>
      </c>
      <c r="U33" s="69">
        <v>0</v>
      </c>
      <c r="V33" s="69">
        <v>55</v>
      </c>
      <c r="W33" s="69"/>
      <c r="X33" s="69">
        <v>0</v>
      </c>
      <c r="Y33" s="69"/>
      <c r="Z33" s="69"/>
      <c r="AA33" s="69">
        <v>1</v>
      </c>
      <c r="AB33" s="70"/>
      <c r="AC33" s="70"/>
      <c r="AD33" s="70"/>
      <c r="AE33" s="70"/>
      <c r="AF33" s="70"/>
      <c r="AG33" s="70"/>
    </row>
    <row r="34" spans="1:33" s="71" customFormat="1" ht="30" x14ac:dyDescent="0.25">
      <c r="A34" s="69">
        <v>23</v>
      </c>
      <c r="B34" s="69" t="s">
        <v>9</v>
      </c>
      <c r="C34" s="69" t="s">
        <v>164</v>
      </c>
      <c r="D34" s="69" t="s">
        <v>184</v>
      </c>
      <c r="E34" s="69" t="s">
        <v>165</v>
      </c>
      <c r="F34" s="69" t="s">
        <v>308</v>
      </c>
      <c r="G34" s="69" t="s">
        <v>309</v>
      </c>
      <c r="H34" s="69" t="s">
        <v>163</v>
      </c>
      <c r="I34" s="69">
        <v>5.3659999999999997</v>
      </c>
      <c r="J34" s="69" t="s">
        <v>195</v>
      </c>
      <c r="K34" s="69">
        <v>0</v>
      </c>
      <c r="L34" s="69" t="s">
        <v>170</v>
      </c>
      <c r="M34" s="69">
        <v>1</v>
      </c>
      <c r="N34" s="69">
        <v>0</v>
      </c>
      <c r="O34" s="69">
        <v>1</v>
      </c>
      <c r="P34" s="69">
        <v>0</v>
      </c>
      <c r="Q34" s="69">
        <v>0</v>
      </c>
      <c r="R34" s="69">
        <v>0</v>
      </c>
      <c r="S34" s="69">
        <v>1</v>
      </c>
      <c r="T34" s="69">
        <v>0</v>
      </c>
      <c r="U34" s="69">
        <v>0</v>
      </c>
      <c r="V34" s="69">
        <v>18.3</v>
      </c>
      <c r="W34" s="69"/>
      <c r="X34" s="69">
        <v>0</v>
      </c>
      <c r="Y34" s="69"/>
      <c r="Z34" s="69"/>
      <c r="AA34" s="69">
        <v>1</v>
      </c>
      <c r="AB34" s="70"/>
      <c r="AC34" s="70"/>
      <c r="AD34" s="70"/>
      <c r="AE34" s="70"/>
      <c r="AF34" s="70"/>
      <c r="AG34" s="70"/>
    </row>
    <row r="35" spans="1:33" s="71" customFormat="1" ht="30" x14ac:dyDescent="0.25">
      <c r="A35" s="69">
        <v>24</v>
      </c>
      <c r="B35" s="69" t="s">
        <v>9</v>
      </c>
      <c r="C35" s="69" t="s">
        <v>164</v>
      </c>
      <c r="D35" s="69" t="s">
        <v>185</v>
      </c>
      <c r="E35" s="69" t="s">
        <v>165</v>
      </c>
      <c r="F35" s="69" t="s">
        <v>310</v>
      </c>
      <c r="G35" s="69" t="s">
        <v>311</v>
      </c>
      <c r="H35" s="69" t="s">
        <v>163</v>
      </c>
      <c r="I35" s="69">
        <v>5.633</v>
      </c>
      <c r="J35" s="69" t="s">
        <v>194</v>
      </c>
      <c r="K35" s="69">
        <v>0</v>
      </c>
      <c r="L35" s="69" t="s">
        <v>170</v>
      </c>
      <c r="M35" s="69">
        <v>1</v>
      </c>
      <c r="N35" s="69">
        <v>0</v>
      </c>
      <c r="O35" s="69">
        <v>1</v>
      </c>
      <c r="P35" s="69">
        <v>0</v>
      </c>
      <c r="Q35" s="69">
        <v>0</v>
      </c>
      <c r="R35" s="69">
        <v>0</v>
      </c>
      <c r="S35" s="69">
        <v>1</v>
      </c>
      <c r="T35" s="69">
        <v>0</v>
      </c>
      <c r="U35" s="69">
        <v>0</v>
      </c>
      <c r="V35" s="69">
        <v>75.3</v>
      </c>
      <c r="W35" s="69"/>
      <c r="X35" s="69">
        <v>0</v>
      </c>
      <c r="Y35" s="69"/>
      <c r="Z35" s="69"/>
      <c r="AA35" s="69">
        <v>1</v>
      </c>
      <c r="AB35" s="70"/>
      <c r="AC35" s="70"/>
      <c r="AD35" s="70"/>
      <c r="AE35" s="70"/>
      <c r="AF35" s="70"/>
      <c r="AG35" s="70"/>
    </row>
    <row r="36" spans="1:33" s="71" customFormat="1" ht="30" x14ac:dyDescent="0.25">
      <c r="A36" s="69">
        <v>25</v>
      </c>
      <c r="B36" s="69" t="s">
        <v>9</v>
      </c>
      <c r="C36" s="69" t="s">
        <v>164</v>
      </c>
      <c r="D36" s="69" t="s">
        <v>180</v>
      </c>
      <c r="E36" s="69" t="s">
        <v>165</v>
      </c>
      <c r="F36" s="69" t="s">
        <v>312</v>
      </c>
      <c r="G36" s="69" t="s">
        <v>313</v>
      </c>
      <c r="H36" s="69" t="s">
        <v>163</v>
      </c>
      <c r="I36" s="69">
        <v>4.4160000000000004</v>
      </c>
      <c r="J36" s="69" t="s">
        <v>314</v>
      </c>
      <c r="K36" s="69">
        <v>0</v>
      </c>
      <c r="L36" s="69">
        <v>0</v>
      </c>
      <c r="M36" s="69">
        <v>1</v>
      </c>
      <c r="N36" s="69">
        <v>0</v>
      </c>
      <c r="O36" s="69">
        <v>0</v>
      </c>
      <c r="P36" s="69">
        <v>1</v>
      </c>
      <c r="Q36" s="69">
        <v>0</v>
      </c>
      <c r="R36" s="69">
        <v>0</v>
      </c>
      <c r="S36" s="69">
        <v>1</v>
      </c>
      <c r="T36" s="69">
        <v>0</v>
      </c>
      <c r="U36" s="69">
        <v>0</v>
      </c>
      <c r="V36" s="69">
        <v>57.8</v>
      </c>
      <c r="W36" s="69"/>
      <c r="X36" s="69">
        <v>0</v>
      </c>
      <c r="Y36" s="69"/>
      <c r="Z36" s="69"/>
      <c r="AA36" s="69">
        <v>1</v>
      </c>
      <c r="AB36" s="70"/>
      <c r="AC36" s="70"/>
      <c r="AD36" s="70"/>
      <c r="AE36" s="70"/>
      <c r="AF36" s="70"/>
      <c r="AG36" s="70"/>
    </row>
    <row r="37" spans="1:33" s="71" customFormat="1" ht="30" x14ac:dyDescent="0.25">
      <c r="A37" s="69">
        <v>26</v>
      </c>
      <c r="B37" s="69" t="s">
        <v>9</v>
      </c>
      <c r="C37" s="69" t="s">
        <v>164</v>
      </c>
      <c r="D37" s="69" t="s">
        <v>178</v>
      </c>
      <c r="E37" s="69" t="s">
        <v>165</v>
      </c>
      <c r="F37" s="69" t="s">
        <v>315</v>
      </c>
      <c r="G37" s="69" t="s">
        <v>316</v>
      </c>
      <c r="H37" s="69" t="s">
        <v>163</v>
      </c>
      <c r="I37" s="69">
        <v>5.55</v>
      </c>
      <c r="J37" s="69" t="s">
        <v>179</v>
      </c>
      <c r="K37" s="69">
        <v>0</v>
      </c>
      <c r="L37" s="69">
        <v>0</v>
      </c>
      <c r="M37" s="69">
        <v>1</v>
      </c>
      <c r="N37" s="69">
        <v>0</v>
      </c>
      <c r="O37" s="69">
        <v>0</v>
      </c>
      <c r="P37" s="69">
        <v>1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47.88</v>
      </c>
      <c r="W37" s="69"/>
      <c r="X37" s="69">
        <v>0</v>
      </c>
      <c r="Y37" s="69"/>
      <c r="Z37" s="69"/>
      <c r="AA37" s="69">
        <v>1</v>
      </c>
      <c r="AB37" s="70"/>
      <c r="AC37" s="70"/>
      <c r="AD37" s="70"/>
      <c r="AE37" s="70"/>
      <c r="AF37" s="70"/>
      <c r="AG37" s="70"/>
    </row>
    <row r="38" spans="1:33" s="71" customFormat="1" ht="45" x14ac:dyDescent="0.25">
      <c r="A38" s="69">
        <v>27</v>
      </c>
      <c r="B38" s="69" t="s">
        <v>9</v>
      </c>
      <c r="C38" s="69" t="s">
        <v>164</v>
      </c>
      <c r="D38" s="69" t="s">
        <v>188</v>
      </c>
      <c r="E38" s="69" t="s">
        <v>165</v>
      </c>
      <c r="F38" s="69" t="s">
        <v>317</v>
      </c>
      <c r="G38" s="69" t="s">
        <v>318</v>
      </c>
      <c r="H38" s="69" t="s">
        <v>163</v>
      </c>
      <c r="I38" s="69">
        <v>5.6660000000000004</v>
      </c>
      <c r="J38" s="69" t="s">
        <v>319</v>
      </c>
      <c r="K38" s="69">
        <v>0</v>
      </c>
      <c r="L38" s="69" t="s">
        <v>175</v>
      </c>
      <c r="M38" s="69">
        <v>1</v>
      </c>
      <c r="N38" s="69">
        <v>0</v>
      </c>
      <c r="O38" s="69">
        <v>1</v>
      </c>
      <c r="P38" s="69">
        <v>0</v>
      </c>
      <c r="Q38" s="69">
        <v>0</v>
      </c>
      <c r="R38" s="69">
        <v>0</v>
      </c>
      <c r="S38" s="69">
        <v>1</v>
      </c>
      <c r="T38" s="69">
        <v>0</v>
      </c>
      <c r="U38" s="69">
        <v>0</v>
      </c>
      <c r="V38" s="69">
        <v>0</v>
      </c>
      <c r="W38" s="69"/>
      <c r="X38" s="69">
        <v>0</v>
      </c>
      <c r="Y38" s="69"/>
      <c r="Z38" s="69"/>
      <c r="AA38" s="69">
        <v>1</v>
      </c>
      <c r="AB38" s="70"/>
      <c r="AC38" s="70"/>
      <c r="AD38" s="70"/>
      <c r="AE38" s="70"/>
      <c r="AF38" s="70"/>
      <c r="AG38" s="70"/>
    </row>
    <row r="39" spans="1:33" s="71" customFormat="1" ht="45" x14ac:dyDescent="0.25">
      <c r="A39" s="69">
        <v>28</v>
      </c>
      <c r="B39" s="69" t="s">
        <v>9</v>
      </c>
      <c r="C39" s="69" t="s">
        <v>164</v>
      </c>
      <c r="D39" s="69" t="s">
        <v>189</v>
      </c>
      <c r="E39" s="69" t="s">
        <v>165</v>
      </c>
      <c r="F39" s="69" t="s">
        <v>320</v>
      </c>
      <c r="G39" s="69" t="s">
        <v>321</v>
      </c>
      <c r="H39" s="69" t="s">
        <v>163</v>
      </c>
      <c r="I39" s="69">
        <v>5.4160000000000004</v>
      </c>
      <c r="J39" s="69" t="s">
        <v>190</v>
      </c>
      <c r="K39" s="69">
        <v>0</v>
      </c>
      <c r="L39" s="69" t="s">
        <v>175</v>
      </c>
      <c r="M39" s="69">
        <v>1</v>
      </c>
      <c r="N39" s="69">
        <v>0</v>
      </c>
      <c r="O39" s="69">
        <v>1</v>
      </c>
      <c r="P39" s="69">
        <v>0</v>
      </c>
      <c r="Q39" s="69">
        <v>0</v>
      </c>
      <c r="R39" s="69">
        <v>0</v>
      </c>
      <c r="S39" s="69">
        <v>1</v>
      </c>
      <c r="T39" s="69">
        <v>0</v>
      </c>
      <c r="U39" s="69">
        <v>0</v>
      </c>
      <c r="V39" s="69">
        <v>0</v>
      </c>
      <c r="W39" s="69"/>
      <c r="X39" s="69">
        <v>0</v>
      </c>
      <c r="Y39" s="69"/>
      <c r="Z39" s="69"/>
      <c r="AA39" s="69">
        <v>1</v>
      </c>
      <c r="AB39" s="70"/>
      <c r="AC39" s="70"/>
      <c r="AD39" s="70"/>
      <c r="AE39" s="70"/>
      <c r="AF39" s="70"/>
      <c r="AG39" s="70"/>
    </row>
    <row r="40" spans="1:33" s="71" customFormat="1" ht="45" x14ac:dyDescent="0.25">
      <c r="A40" s="69">
        <v>29</v>
      </c>
      <c r="B40" s="69" t="s">
        <v>9</v>
      </c>
      <c r="C40" s="69" t="s">
        <v>164</v>
      </c>
      <c r="D40" s="69" t="s">
        <v>169</v>
      </c>
      <c r="E40" s="69" t="s">
        <v>165</v>
      </c>
      <c r="F40" s="69" t="s">
        <v>322</v>
      </c>
      <c r="G40" s="69" t="s">
        <v>323</v>
      </c>
      <c r="H40" s="69" t="s">
        <v>163</v>
      </c>
      <c r="I40" s="69">
        <v>5.9829999999999997</v>
      </c>
      <c r="J40" s="69" t="s">
        <v>174</v>
      </c>
      <c r="K40" s="69">
        <v>0</v>
      </c>
      <c r="L40" s="69" t="s">
        <v>175</v>
      </c>
      <c r="M40" s="69">
        <v>1</v>
      </c>
      <c r="N40" s="69">
        <v>0</v>
      </c>
      <c r="O40" s="69">
        <v>1</v>
      </c>
      <c r="P40" s="69">
        <v>0</v>
      </c>
      <c r="Q40" s="69">
        <v>0</v>
      </c>
      <c r="R40" s="69">
        <v>0</v>
      </c>
      <c r="S40" s="69">
        <v>1</v>
      </c>
      <c r="T40" s="69">
        <v>0</v>
      </c>
      <c r="U40" s="69">
        <v>0</v>
      </c>
      <c r="V40" s="69">
        <v>25.76</v>
      </c>
      <c r="W40" s="69"/>
      <c r="X40" s="69">
        <v>0</v>
      </c>
      <c r="Y40" s="69"/>
      <c r="Z40" s="69"/>
      <c r="AA40" s="69">
        <v>1</v>
      </c>
      <c r="AB40" s="70"/>
      <c r="AC40" s="70"/>
      <c r="AD40" s="70"/>
      <c r="AE40" s="70"/>
      <c r="AF40" s="70"/>
      <c r="AG40" s="70"/>
    </row>
    <row r="41" spans="1:33" s="71" customFormat="1" ht="45" x14ac:dyDescent="0.25">
      <c r="A41" s="69">
        <v>30</v>
      </c>
      <c r="B41" s="69" t="s">
        <v>9</v>
      </c>
      <c r="C41" s="69" t="s">
        <v>164</v>
      </c>
      <c r="D41" s="69" t="s">
        <v>176</v>
      </c>
      <c r="E41" s="69" t="s">
        <v>165</v>
      </c>
      <c r="F41" s="69" t="s">
        <v>324</v>
      </c>
      <c r="G41" s="69" t="s">
        <v>325</v>
      </c>
      <c r="H41" s="69" t="s">
        <v>163</v>
      </c>
      <c r="I41" s="69">
        <v>5.85</v>
      </c>
      <c r="J41" s="69" t="s">
        <v>177</v>
      </c>
      <c r="K41" s="69">
        <v>0</v>
      </c>
      <c r="L41" s="69" t="s">
        <v>175</v>
      </c>
      <c r="M41" s="69">
        <v>1</v>
      </c>
      <c r="N41" s="69">
        <v>0</v>
      </c>
      <c r="O41" s="69">
        <v>1</v>
      </c>
      <c r="P41" s="69">
        <v>0</v>
      </c>
      <c r="Q41" s="69">
        <v>0</v>
      </c>
      <c r="R41" s="69">
        <v>0</v>
      </c>
      <c r="S41" s="69">
        <v>1</v>
      </c>
      <c r="T41" s="69">
        <v>0</v>
      </c>
      <c r="U41" s="69">
        <v>0</v>
      </c>
      <c r="V41" s="69">
        <v>6.2</v>
      </c>
      <c r="W41" s="69"/>
      <c r="X41" s="69">
        <v>0</v>
      </c>
      <c r="Y41" s="69"/>
      <c r="Z41" s="69"/>
      <c r="AA41" s="69">
        <v>1</v>
      </c>
      <c r="AB41" s="70"/>
      <c r="AC41" s="70"/>
      <c r="AD41" s="70"/>
      <c r="AE41" s="70"/>
      <c r="AF41" s="70"/>
      <c r="AG41" s="70"/>
    </row>
    <row r="42" spans="1:33" s="71" customFormat="1" ht="30" x14ac:dyDescent="0.25">
      <c r="A42" s="69">
        <v>31</v>
      </c>
      <c r="B42" s="69" t="s">
        <v>9</v>
      </c>
      <c r="C42" s="69" t="s">
        <v>164</v>
      </c>
      <c r="D42" s="69" t="s">
        <v>173</v>
      </c>
      <c r="E42" s="69" t="s">
        <v>165</v>
      </c>
      <c r="F42" s="69" t="s">
        <v>326</v>
      </c>
      <c r="G42" s="69" t="s">
        <v>327</v>
      </c>
      <c r="H42" s="69" t="s">
        <v>163</v>
      </c>
      <c r="I42" s="69">
        <v>5.15</v>
      </c>
      <c r="J42" s="69" t="s">
        <v>328</v>
      </c>
      <c r="K42" s="69">
        <v>0</v>
      </c>
      <c r="L42" s="69">
        <v>0</v>
      </c>
      <c r="M42" s="69">
        <v>2</v>
      </c>
      <c r="N42" s="69">
        <v>0</v>
      </c>
      <c r="O42" s="69">
        <v>0</v>
      </c>
      <c r="P42" s="69">
        <v>2</v>
      </c>
      <c r="Q42" s="69">
        <v>0</v>
      </c>
      <c r="R42" s="69">
        <v>0</v>
      </c>
      <c r="S42" s="69">
        <v>1</v>
      </c>
      <c r="T42" s="69">
        <v>1</v>
      </c>
      <c r="U42" s="69">
        <v>0</v>
      </c>
      <c r="V42" s="69">
        <v>27.4</v>
      </c>
      <c r="W42" s="69"/>
      <c r="X42" s="69">
        <v>0</v>
      </c>
      <c r="Y42" s="69"/>
      <c r="Z42" s="69"/>
      <c r="AA42" s="69">
        <v>1</v>
      </c>
      <c r="AB42" s="70"/>
      <c r="AC42" s="70"/>
      <c r="AD42" s="70"/>
      <c r="AE42" s="70"/>
      <c r="AF42" s="70"/>
      <c r="AG42" s="70"/>
    </row>
    <row r="43" spans="1:33" s="71" customFormat="1" ht="45" x14ac:dyDescent="0.25">
      <c r="A43" s="69">
        <v>32</v>
      </c>
      <c r="B43" s="69" t="s">
        <v>9</v>
      </c>
      <c r="C43" s="69" t="s">
        <v>164</v>
      </c>
      <c r="D43" s="69" t="s">
        <v>187</v>
      </c>
      <c r="E43" s="69" t="s">
        <v>165</v>
      </c>
      <c r="F43" s="69" t="s">
        <v>329</v>
      </c>
      <c r="G43" s="69" t="s">
        <v>330</v>
      </c>
      <c r="H43" s="69" t="s">
        <v>163</v>
      </c>
      <c r="I43" s="69">
        <v>5.8159999999999998</v>
      </c>
      <c r="J43" s="69" t="s">
        <v>187</v>
      </c>
      <c r="K43" s="69">
        <v>0</v>
      </c>
      <c r="L43" s="69" t="s">
        <v>331</v>
      </c>
      <c r="M43" s="69">
        <v>3</v>
      </c>
      <c r="N43" s="69">
        <v>0</v>
      </c>
      <c r="O43" s="69">
        <v>3</v>
      </c>
      <c r="P43" s="69">
        <v>0</v>
      </c>
      <c r="Q43" s="69">
        <v>0</v>
      </c>
      <c r="R43" s="69">
        <v>0</v>
      </c>
      <c r="S43" s="69">
        <v>0</v>
      </c>
      <c r="T43" s="69">
        <v>3</v>
      </c>
      <c r="U43" s="69">
        <v>0</v>
      </c>
      <c r="V43" s="69">
        <v>7.5</v>
      </c>
      <c r="W43" s="69"/>
      <c r="X43" s="69">
        <v>0</v>
      </c>
      <c r="Y43" s="69"/>
      <c r="Z43" s="69"/>
      <c r="AA43" s="69">
        <v>1</v>
      </c>
      <c r="AB43" s="70"/>
      <c r="AC43" s="70"/>
      <c r="AD43" s="70"/>
      <c r="AE43" s="70"/>
      <c r="AF43" s="70"/>
      <c r="AG43" s="70"/>
    </row>
    <row r="44" spans="1:33" s="71" customFormat="1" ht="45" x14ac:dyDescent="0.25">
      <c r="A44" s="69">
        <v>33</v>
      </c>
      <c r="B44" s="69" t="s">
        <v>9</v>
      </c>
      <c r="C44" s="69" t="s">
        <v>164</v>
      </c>
      <c r="D44" s="69" t="s">
        <v>186</v>
      </c>
      <c r="E44" s="69" t="s">
        <v>165</v>
      </c>
      <c r="F44" s="69" t="s">
        <v>332</v>
      </c>
      <c r="G44" s="69" t="s">
        <v>333</v>
      </c>
      <c r="H44" s="69" t="s">
        <v>163</v>
      </c>
      <c r="I44" s="69">
        <v>5.9829999999999997</v>
      </c>
      <c r="J44" s="69" t="s">
        <v>186</v>
      </c>
      <c r="K44" s="69">
        <v>0</v>
      </c>
      <c r="L44" s="69" t="s">
        <v>334</v>
      </c>
      <c r="M44" s="69">
        <v>3</v>
      </c>
      <c r="N44" s="69">
        <v>0</v>
      </c>
      <c r="O44" s="69">
        <v>3</v>
      </c>
      <c r="P44" s="69">
        <v>0</v>
      </c>
      <c r="Q44" s="69">
        <v>0</v>
      </c>
      <c r="R44" s="69">
        <v>0</v>
      </c>
      <c r="S44" s="69">
        <v>0</v>
      </c>
      <c r="T44" s="69">
        <v>3</v>
      </c>
      <c r="U44" s="69">
        <v>0</v>
      </c>
      <c r="V44" s="69">
        <v>286</v>
      </c>
      <c r="W44" s="69"/>
      <c r="X44" s="69">
        <v>0</v>
      </c>
      <c r="Y44" s="69"/>
      <c r="Z44" s="69"/>
      <c r="AA44" s="69">
        <v>1</v>
      </c>
      <c r="AB44" s="70"/>
      <c r="AC44" s="70"/>
      <c r="AD44" s="70"/>
      <c r="AE44" s="70"/>
      <c r="AF44" s="70"/>
      <c r="AG44" s="70"/>
    </row>
    <row r="45" spans="1:33" s="71" customFormat="1" ht="45" x14ac:dyDescent="0.25">
      <c r="A45" s="69">
        <v>34</v>
      </c>
      <c r="B45" s="69" t="s">
        <v>9</v>
      </c>
      <c r="C45" s="69" t="s">
        <v>164</v>
      </c>
      <c r="D45" s="69" t="s">
        <v>335</v>
      </c>
      <c r="E45" s="69" t="s">
        <v>165</v>
      </c>
      <c r="F45" s="69" t="s">
        <v>336</v>
      </c>
      <c r="G45" s="69" t="s">
        <v>337</v>
      </c>
      <c r="H45" s="69" t="s">
        <v>163</v>
      </c>
      <c r="I45" s="69">
        <v>6.0830000000000002</v>
      </c>
      <c r="J45" s="69" t="s">
        <v>335</v>
      </c>
      <c r="K45" s="69">
        <v>0</v>
      </c>
      <c r="L45" s="69" t="s">
        <v>338</v>
      </c>
      <c r="M45" s="69">
        <v>1</v>
      </c>
      <c r="N45" s="69">
        <v>0</v>
      </c>
      <c r="O45" s="69">
        <v>1</v>
      </c>
      <c r="P45" s="69">
        <v>0</v>
      </c>
      <c r="Q45" s="69">
        <v>0</v>
      </c>
      <c r="R45" s="69">
        <v>0</v>
      </c>
      <c r="S45" s="69">
        <v>1</v>
      </c>
      <c r="T45" s="69">
        <v>0</v>
      </c>
      <c r="U45" s="69">
        <v>0</v>
      </c>
      <c r="V45" s="69">
        <v>0</v>
      </c>
      <c r="W45" s="69"/>
      <c r="X45" s="69">
        <v>0</v>
      </c>
      <c r="Y45" s="69"/>
      <c r="Z45" s="69"/>
      <c r="AA45" s="69">
        <v>1</v>
      </c>
      <c r="AB45" s="70"/>
      <c r="AC45" s="70"/>
      <c r="AD45" s="70"/>
      <c r="AE45" s="70"/>
      <c r="AF45" s="70"/>
      <c r="AG45" s="70"/>
    </row>
    <row r="46" spans="1:33" s="71" customFormat="1" ht="45" x14ac:dyDescent="0.25">
      <c r="A46" s="69">
        <v>35</v>
      </c>
      <c r="B46" s="69" t="s">
        <v>9</v>
      </c>
      <c r="C46" s="69" t="s">
        <v>164</v>
      </c>
      <c r="D46" s="69" t="s">
        <v>339</v>
      </c>
      <c r="E46" s="69" t="s">
        <v>165</v>
      </c>
      <c r="F46" s="69" t="s">
        <v>340</v>
      </c>
      <c r="G46" s="69" t="s">
        <v>341</v>
      </c>
      <c r="H46" s="69" t="s">
        <v>163</v>
      </c>
      <c r="I46" s="69">
        <v>4.55</v>
      </c>
      <c r="J46" s="69" t="s">
        <v>339</v>
      </c>
      <c r="K46" s="69">
        <v>0</v>
      </c>
      <c r="L46" s="69" t="s">
        <v>338</v>
      </c>
      <c r="M46" s="69">
        <v>1</v>
      </c>
      <c r="N46" s="69">
        <v>0</v>
      </c>
      <c r="O46" s="69">
        <v>1</v>
      </c>
      <c r="P46" s="69">
        <v>0</v>
      </c>
      <c r="Q46" s="69">
        <v>0</v>
      </c>
      <c r="R46" s="69">
        <v>0</v>
      </c>
      <c r="S46" s="69">
        <v>1</v>
      </c>
      <c r="T46" s="69">
        <v>0</v>
      </c>
      <c r="U46" s="69">
        <v>0</v>
      </c>
      <c r="V46" s="69">
        <v>0</v>
      </c>
      <c r="W46" s="69"/>
      <c r="X46" s="69">
        <v>0</v>
      </c>
      <c r="Y46" s="69"/>
      <c r="Z46" s="69"/>
      <c r="AA46" s="69">
        <v>1</v>
      </c>
      <c r="AB46" s="70"/>
      <c r="AC46" s="70"/>
      <c r="AD46" s="70"/>
      <c r="AE46" s="70"/>
      <c r="AF46" s="70"/>
      <c r="AG46" s="70"/>
    </row>
    <row r="47" spans="1:33" s="71" customFormat="1" ht="60" x14ac:dyDescent="0.25">
      <c r="A47" s="69">
        <v>36</v>
      </c>
      <c r="B47" s="69" t="s">
        <v>9</v>
      </c>
      <c r="C47" s="69" t="s">
        <v>164</v>
      </c>
      <c r="D47" s="69" t="s">
        <v>342</v>
      </c>
      <c r="E47" s="69" t="s">
        <v>165</v>
      </c>
      <c r="F47" s="69" t="s">
        <v>343</v>
      </c>
      <c r="G47" s="69" t="s">
        <v>344</v>
      </c>
      <c r="H47" s="69" t="s">
        <v>163</v>
      </c>
      <c r="I47" s="69">
        <v>6.0830000000000002</v>
      </c>
      <c r="J47" s="69" t="s">
        <v>342</v>
      </c>
      <c r="K47" s="69">
        <v>0</v>
      </c>
      <c r="L47" s="69" t="s">
        <v>345</v>
      </c>
      <c r="M47" s="69">
        <v>2</v>
      </c>
      <c r="N47" s="69">
        <v>0</v>
      </c>
      <c r="O47" s="69">
        <v>2</v>
      </c>
      <c r="P47" s="69">
        <v>0</v>
      </c>
      <c r="Q47" s="69">
        <v>0</v>
      </c>
      <c r="R47" s="69">
        <v>0</v>
      </c>
      <c r="S47" s="69">
        <v>0</v>
      </c>
      <c r="T47" s="69">
        <v>2</v>
      </c>
      <c r="U47" s="69">
        <v>0</v>
      </c>
      <c r="V47" s="69">
        <v>38.880000000000003</v>
      </c>
      <c r="W47" s="69"/>
      <c r="X47" s="69">
        <v>0</v>
      </c>
      <c r="Y47" s="69"/>
      <c r="Z47" s="69"/>
      <c r="AA47" s="69">
        <v>1</v>
      </c>
      <c r="AB47" s="70"/>
      <c r="AC47" s="70"/>
      <c r="AD47" s="70"/>
      <c r="AE47" s="70"/>
      <c r="AF47" s="70"/>
      <c r="AG47" s="70"/>
    </row>
    <row r="48" spans="1:33" s="71" customFormat="1" ht="90" x14ac:dyDescent="0.25">
      <c r="A48" s="69">
        <v>37</v>
      </c>
      <c r="B48" s="69" t="s">
        <v>9</v>
      </c>
      <c r="C48" s="69" t="s">
        <v>161</v>
      </c>
      <c r="D48" s="69" t="s">
        <v>346</v>
      </c>
      <c r="E48" s="69" t="s">
        <v>165</v>
      </c>
      <c r="F48" s="69" t="s">
        <v>347</v>
      </c>
      <c r="G48" s="69" t="s">
        <v>348</v>
      </c>
      <c r="H48" s="69" t="s">
        <v>199</v>
      </c>
      <c r="I48" s="69">
        <v>1.42</v>
      </c>
      <c r="J48" s="69" t="s">
        <v>349</v>
      </c>
      <c r="K48" s="69" t="s">
        <v>350</v>
      </c>
      <c r="L48" s="69" t="s">
        <v>301</v>
      </c>
      <c r="M48" s="69">
        <v>33</v>
      </c>
      <c r="N48" s="69">
        <v>0</v>
      </c>
      <c r="O48" s="69">
        <v>19</v>
      </c>
      <c r="P48" s="69">
        <v>14</v>
      </c>
      <c r="Q48" s="69">
        <v>0</v>
      </c>
      <c r="R48" s="69">
        <v>0</v>
      </c>
      <c r="S48" s="69">
        <v>2</v>
      </c>
      <c r="T48" s="69">
        <v>31</v>
      </c>
      <c r="U48" s="69">
        <v>0</v>
      </c>
      <c r="V48" s="69">
        <v>98.65</v>
      </c>
      <c r="W48" s="69"/>
      <c r="X48" s="69" t="s">
        <v>351</v>
      </c>
      <c r="Y48" s="69" t="s">
        <v>352</v>
      </c>
      <c r="Z48" s="69" t="s">
        <v>304</v>
      </c>
      <c r="AA48" s="69">
        <v>0</v>
      </c>
      <c r="AB48" s="70"/>
      <c r="AC48" s="70"/>
      <c r="AD48" s="70"/>
      <c r="AE48" s="70"/>
      <c r="AF48" s="70"/>
      <c r="AG48" s="70"/>
    </row>
    <row r="49" spans="1:33" s="71" customFormat="1" ht="75" x14ac:dyDescent="0.25">
      <c r="A49" s="69">
        <v>38</v>
      </c>
      <c r="B49" s="69" t="s">
        <v>9</v>
      </c>
      <c r="C49" s="69" t="s">
        <v>161</v>
      </c>
      <c r="D49" s="69" t="s">
        <v>353</v>
      </c>
      <c r="E49" s="69" t="s">
        <v>165</v>
      </c>
      <c r="F49" s="69" t="s">
        <v>354</v>
      </c>
      <c r="G49" s="69" t="s">
        <v>355</v>
      </c>
      <c r="H49" s="69" t="s">
        <v>199</v>
      </c>
      <c r="I49" s="69">
        <v>5.05</v>
      </c>
      <c r="J49" s="69" t="s">
        <v>356</v>
      </c>
      <c r="K49" s="69">
        <v>0</v>
      </c>
      <c r="L49" s="69">
        <v>0</v>
      </c>
      <c r="M49" s="69">
        <v>2</v>
      </c>
      <c r="N49" s="69">
        <v>0</v>
      </c>
      <c r="O49" s="69">
        <v>0</v>
      </c>
      <c r="P49" s="69">
        <v>2</v>
      </c>
      <c r="Q49" s="69">
        <v>0</v>
      </c>
      <c r="R49" s="69">
        <v>0</v>
      </c>
      <c r="S49" s="69">
        <v>2</v>
      </c>
      <c r="T49" s="69">
        <v>0</v>
      </c>
      <c r="U49" s="69">
        <v>0</v>
      </c>
      <c r="V49" s="69">
        <v>7.8</v>
      </c>
      <c r="W49" s="69"/>
      <c r="X49" s="69" t="s">
        <v>357</v>
      </c>
      <c r="Y49" s="69" t="s">
        <v>358</v>
      </c>
      <c r="Z49" s="69" t="s">
        <v>207</v>
      </c>
      <c r="AA49" s="69">
        <v>0</v>
      </c>
      <c r="AB49" s="70"/>
      <c r="AC49" s="70"/>
      <c r="AD49" s="70"/>
      <c r="AE49" s="70"/>
      <c r="AF49" s="70"/>
      <c r="AG49" s="70"/>
    </row>
    <row r="50" spans="1:33" s="71" customFormat="1" ht="60" x14ac:dyDescent="0.25">
      <c r="A50" s="69">
        <v>39</v>
      </c>
      <c r="B50" s="69" t="s">
        <v>9</v>
      </c>
      <c r="C50" s="69" t="s">
        <v>164</v>
      </c>
      <c r="D50" s="69" t="s">
        <v>359</v>
      </c>
      <c r="E50" s="69" t="s">
        <v>165</v>
      </c>
      <c r="F50" s="69" t="s">
        <v>360</v>
      </c>
      <c r="G50" s="69" t="s">
        <v>361</v>
      </c>
      <c r="H50" s="69" t="s">
        <v>163</v>
      </c>
      <c r="I50" s="69">
        <v>6.75</v>
      </c>
      <c r="J50" s="69" t="s">
        <v>359</v>
      </c>
      <c r="K50" s="69">
        <v>0</v>
      </c>
      <c r="L50" s="69" t="s">
        <v>345</v>
      </c>
      <c r="M50" s="69">
        <v>2</v>
      </c>
      <c r="N50" s="69">
        <v>0</v>
      </c>
      <c r="O50" s="69">
        <v>2</v>
      </c>
      <c r="P50" s="69">
        <v>0</v>
      </c>
      <c r="Q50" s="69">
        <v>0</v>
      </c>
      <c r="R50" s="69">
        <v>0</v>
      </c>
      <c r="S50" s="69">
        <v>0</v>
      </c>
      <c r="T50" s="69">
        <v>2</v>
      </c>
      <c r="U50" s="69">
        <v>0</v>
      </c>
      <c r="V50" s="69">
        <v>37.44</v>
      </c>
      <c r="W50" s="69"/>
      <c r="X50" s="69">
        <v>0</v>
      </c>
      <c r="Y50" s="69"/>
      <c r="Z50" s="69"/>
      <c r="AA50" s="69">
        <v>1</v>
      </c>
      <c r="AB50" s="70"/>
      <c r="AC50" s="70"/>
      <c r="AD50" s="70"/>
      <c r="AE50" s="70"/>
      <c r="AF50" s="70"/>
      <c r="AG50" s="70"/>
    </row>
    <row r="51" spans="1:33" s="71" customFormat="1" ht="90" x14ac:dyDescent="0.25">
      <c r="A51" s="69">
        <v>40</v>
      </c>
      <c r="B51" s="69" t="s">
        <v>9</v>
      </c>
      <c r="C51" s="69" t="s">
        <v>164</v>
      </c>
      <c r="D51" s="69" t="s">
        <v>362</v>
      </c>
      <c r="E51" s="69" t="s">
        <v>165</v>
      </c>
      <c r="F51" s="69" t="s">
        <v>363</v>
      </c>
      <c r="G51" s="69" t="s">
        <v>364</v>
      </c>
      <c r="H51" s="69" t="s">
        <v>163</v>
      </c>
      <c r="I51" s="69">
        <v>4.8659999999999997</v>
      </c>
      <c r="J51" s="69" t="s">
        <v>362</v>
      </c>
      <c r="K51" s="69">
        <v>0</v>
      </c>
      <c r="L51" s="69" t="s">
        <v>350</v>
      </c>
      <c r="M51" s="69">
        <v>8</v>
      </c>
      <c r="N51" s="69">
        <v>0</v>
      </c>
      <c r="O51" s="69">
        <v>8</v>
      </c>
      <c r="P51" s="69">
        <v>0</v>
      </c>
      <c r="Q51" s="69">
        <v>0</v>
      </c>
      <c r="R51" s="69">
        <v>0</v>
      </c>
      <c r="S51" s="69">
        <v>0</v>
      </c>
      <c r="T51" s="69">
        <v>8</v>
      </c>
      <c r="U51" s="69">
        <v>0</v>
      </c>
      <c r="V51" s="69">
        <v>53.4</v>
      </c>
      <c r="W51" s="69"/>
      <c r="X51" s="69">
        <v>0</v>
      </c>
      <c r="Y51" s="69"/>
      <c r="Z51" s="69"/>
      <c r="AA51" s="69">
        <v>1</v>
      </c>
      <c r="AB51" s="70"/>
      <c r="AC51" s="70"/>
      <c r="AD51" s="70"/>
      <c r="AE51" s="70"/>
      <c r="AF51" s="70"/>
      <c r="AG51" s="70"/>
    </row>
    <row r="52" spans="1:33" s="71" customFormat="1" ht="90" x14ac:dyDescent="0.25">
      <c r="A52" s="69">
        <v>41</v>
      </c>
      <c r="B52" s="69" t="s">
        <v>9</v>
      </c>
      <c r="C52" s="69" t="s">
        <v>164</v>
      </c>
      <c r="D52" s="69" t="s">
        <v>365</v>
      </c>
      <c r="E52" s="69" t="s">
        <v>165</v>
      </c>
      <c r="F52" s="69" t="s">
        <v>366</v>
      </c>
      <c r="G52" s="69" t="s">
        <v>367</v>
      </c>
      <c r="H52" s="69" t="s">
        <v>163</v>
      </c>
      <c r="I52" s="69">
        <v>5.7830000000000004</v>
      </c>
      <c r="J52" s="69" t="s">
        <v>365</v>
      </c>
      <c r="K52" s="69">
        <v>0</v>
      </c>
      <c r="L52" s="69" t="s">
        <v>350</v>
      </c>
      <c r="M52" s="69">
        <v>8</v>
      </c>
      <c r="N52" s="69">
        <v>0</v>
      </c>
      <c r="O52" s="69">
        <v>8</v>
      </c>
      <c r="P52" s="69">
        <v>0</v>
      </c>
      <c r="Q52" s="69">
        <v>0</v>
      </c>
      <c r="R52" s="69">
        <v>0</v>
      </c>
      <c r="S52" s="69">
        <v>0</v>
      </c>
      <c r="T52" s="69">
        <v>8</v>
      </c>
      <c r="U52" s="69">
        <v>0</v>
      </c>
      <c r="V52" s="69">
        <v>36.15</v>
      </c>
      <c r="W52" s="69"/>
      <c r="X52" s="69">
        <v>0</v>
      </c>
      <c r="Y52" s="69"/>
      <c r="Z52" s="69"/>
      <c r="AA52" s="69">
        <v>1</v>
      </c>
      <c r="AB52" s="70"/>
      <c r="AC52" s="70"/>
      <c r="AD52" s="70"/>
      <c r="AE52" s="70"/>
      <c r="AF52" s="70"/>
      <c r="AG52" s="70"/>
    </row>
    <row r="53" spans="1:33" s="71" customFormat="1" ht="135" x14ac:dyDescent="0.25">
      <c r="A53" s="69">
        <v>42</v>
      </c>
      <c r="B53" s="69" t="s">
        <v>9</v>
      </c>
      <c r="C53" s="69" t="s">
        <v>164</v>
      </c>
      <c r="D53" s="69" t="s">
        <v>368</v>
      </c>
      <c r="E53" s="69" t="s">
        <v>165</v>
      </c>
      <c r="F53" s="69" t="s">
        <v>369</v>
      </c>
      <c r="G53" s="69" t="s">
        <v>370</v>
      </c>
      <c r="H53" s="69" t="s">
        <v>163</v>
      </c>
      <c r="I53" s="69">
        <v>6.8</v>
      </c>
      <c r="J53" s="69" t="s">
        <v>368</v>
      </c>
      <c r="K53" s="69">
        <v>0</v>
      </c>
      <c r="L53" s="69" t="s">
        <v>371</v>
      </c>
      <c r="M53" s="69">
        <v>6</v>
      </c>
      <c r="N53" s="69">
        <v>0</v>
      </c>
      <c r="O53" s="69">
        <v>6</v>
      </c>
      <c r="P53" s="69">
        <v>0</v>
      </c>
      <c r="Q53" s="69">
        <v>0</v>
      </c>
      <c r="R53" s="69">
        <v>0</v>
      </c>
      <c r="S53" s="69">
        <v>0</v>
      </c>
      <c r="T53" s="69">
        <v>6</v>
      </c>
      <c r="U53" s="69">
        <v>0</v>
      </c>
      <c r="V53" s="69">
        <v>26.55</v>
      </c>
      <c r="W53" s="69"/>
      <c r="X53" s="69">
        <v>0</v>
      </c>
      <c r="Y53" s="69"/>
      <c r="Z53" s="69"/>
      <c r="AA53" s="69">
        <v>1</v>
      </c>
      <c r="AB53" s="70"/>
      <c r="AC53" s="70"/>
      <c r="AD53" s="70"/>
      <c r="AE53" s="70"/>
      <c r="AF53" s="70"/>
      <c r="AG53" s="70"/>
    </row>
    <row r="54" spans="1:33" s="71" customFormat="1" ht="135" x14ac:dyDescent="0.25">
      <c r="A54" s="69">
        <v>43</v>
      </c>
      <c r="B54" s="69" t="s">
        <v>9</v>
      </c>
      <c r="C54" s="69" t="s">
        <v>164</v>
      </c>
      <c r="D54" s="69" t="s">
        <v>372</v>
      </c>
      <c r="E54" s="69" t="s">
        <v>165</v>
      </c>
      <c r="F54" s="69" t="s">
        <v>373</v>
      </c>
      <c r="G54" s="69" t="s">
        <v>374</v>
      </c>
      <c r="H54" s="69" t="s">
        <v>163</v>
      </c>
      <c r="I54" s="69">
        <v>6.6660000000000004</v>
      </c>
      <c r="J54" s="69" t="s">
        <v>372</v>
      </c>
      <c r="K54" s="69">
        <v>0</v>
      </c>
      <c r="L54" s="69" t="s">
        <v>371</v>
      </c>
      <c r="M54" s="69">
        <v>6</v>
      </c>
      <c r="N54" s="69">
        <v>0</v>
      </c>
      <c r="O54" s="69">
        <v>6</v>
      </c>
      <c r="P54" s="69">
        <v>0</v>
      </c>
      <c r="Q54" s="69">
        <v>0</v>
      </c>
      <c r="R54" s="69">
        <v>0</v>
      </c>
      <c r="S54" s="69">
        <v>0</v>
      </c>
      <c r="T54" s="69">
        <v>6</v>
      </c>
      <c r="U54" s="69">
        <v>0</v>
      </c>
      <c r="V54" s="69">
        <v>44.55</v>
      </c>
      <c r="W54" s="69"/>
      <c r="X54" s="69">
        <v>0</v>
      </c>
      <c r="Y54" s="69"/>
      <c r="Z54" s="69"/>
      <c r="AA54" s="69">
        <v>1</v>
      </c>
      <c r="AB54" s="70"/>
      <c r="AC54" s="70"/>
      <c r="AD54" s="70"/>
      <c r="AE54" s="70"/>
      <c r="AF54" s="70"/>
      <c r="AG54" s="70"/>
    </row>
    <row r="55" spans="1:33" s="71" customFormat="1" ht="120" x14ac:dyDescent="0.25">
      <c r="A55" s="69">
        <v>44</v>
      </c>
      <c r="B55" s="69" t="s">
        <v>9</v>
      </c>
      <c r="C55" s="69" t="s">
        <v>164</v>
      </c>
      <c r="D55" s="69" t="s">
        <v>375</v>
      </c>
      <c r="E55" s="69" t="s">
        <v>162</v>
      </c>
      <c r="F55" s="69" t="s">
        <v>376</v>
      </c>
      <c r="G55" s="69" t="s">
        <v>377</v>
      </c>
      <c r="H55" s="69" t="s">
        <v>163</v>
      </c>
      <c r="I55" s="69">
        <v>1.1830000000000001</v>
      </c>
      <c r="J55" s="69" t="s">
        <v>378</v>
      </c>
      <c r="K55" s="69">
        <v>0</v>
      </c>
      <c r="L55" s="69" t="s">
        <v>379</v>
      </c>
      <c r="M55" s="69">
        <v>12</v>
      </c>
      <c r="N55" s="69">
        <v>0</v>
      </c>
      <c r="O55" s="69">
        <v>2</v>
      </c>
      <c r="P55" s="69">
        <v>10</v>
      </c>
      <c r="Q55" s="69">
        <v>0</v>
      </c>
      <c r="R55" s="69">
        <v>0</v>
      </c>
      <c r="S55" s="69">
        <v>5</v>
      </c>
      <c r="T55" s="69">
        <v>7</v>
      </c>
      <c r="U55" s="69">
        <v>0</v>
      </c>
      <c r="V55" s="69">
        <v>26.64</v>
      </c>
      <c r="W55" s="69"/>
      <c r="X55" s="69">
        <v>0</v>
      </c>
      <c r="Y55" s="69"/>
      <c r="Z55" s="69"/>
      <c r="AA55" s="69">
        <v>1</v>
      </c>
      <c r="AB55" s="70"/>
      <c r="AC55" s="70"/>
      <c r="AD55" s="70"/>
      <c r="AE55" s="70"/>
      <c r="AF55" s="70"/>
      <c r="AG55" s="70"/>
    </row>
    <row r="56" spans="1:33" s="71" customFormat="1" ht="90" x14ac:dyDescent="0.25">
      <c r="A56" s="69">
        <v>45</v>
      </c>
      <c r="B56" s="69" t="s">
        <v>9</v>
      </c>
      <c r="C56" s="69" t="s">
        <v>164</v>
      </c>
      <c r="D56" s="69" t="s">
        <v>380</v>
      </c>
      <c r="E56" s="69" t="s">
        <v>165</v>
      </c>
      <c r="F56" s="69" t="s">
        <v>381</v>
      </c>
      <c r="G56" s="69" t="s">
        <v>382</v>
      </c>
      <c r="H56" s="69" t="s">
        <v>163</v>
      </c>
      <c r="I56" s="69">
        <v>4.55</v>
      </c>
      <c r="J56" s="69" t="s">
        <v>380</v>
      </c>
      <c r="K56" s="69">
        <v>0</v>
      </c>
      <c r="L56" s="69" t="s">
        <v>383</v>
      </c>
      <c r="M56" s="69">
        <v>2</v>
      </c>
      <c r="N56" s="69">
        <v>0</v>
      </c>
      <c r="O56" s="69">
        <v>2</v>
      </c>
      <c r="P56" s="69">
        <v>0</v>
      </c>
      <c r="Q56" s="69">
        <v>0</v>
      </c>
      <c r="R56" s="69">
        <v>0</v>
      </c>
      <c r="S56" s="69">
        <v>0</v>
      </c>
      <c r="T56" s="69">
        <v>2</v>
      </c>
      <c r="U56" s="69">
        <v>0</v>
      </c>
      <c r="V56" s="69">
        <v>27</v>
      </c>
      <c r="W56" s="69"/>
      <c r="X56" s="69">
        <v>0</v>
      </c>
      <c r="Y56" s="69"/>
      <c r="Z56" s="69"/>
      <c r="AA56" s="69">
        <v>1</v>
      </c>
      <c r="AB56" s="70"/>
      <c r="AC56" s="70"/>
      <c r="AD56" s="70"/>
      <c r="AE56" s="70"/>
      <c r="AF56" s="70"/>
      <c r="AG56" s="70"/>
    </row>
    <row r="57" spans="1:33" s="71" customFormat="1" ht="90" x14ac:dyDescent="0.25">
      <c r="A57" s="69">
        <v>46</v>
      </c>
      <c r="B57" s="69" t="s">
        <v>9</v>
      </c>
      <c r="C57" s="69" t="s">
        <v>164</v>
      </c>
      <c r="D57" s="69" t="s">
        <v>384</v>
      </c>
      <c r="E57" s="69" t="s">
        <v>165</v>
      </c>
      <c r="F57" s="69" t="s">
        <v>385</v>
      </c>
      <c r="G57" s="69" t="s">
        <v>386</v>
      </c>
      <c r="H57" s="69" t="s">
        <v>163</v>
      </c>
      <c r="I57" s="69">
        <v>6.2830000000000004</v>
      </c>
      <c r="J57" s="69" t="s">
        <v>384</v>
      </c>
      <c r="K57" s="69">
        <v>0</v>
      </c>
      <c r="L57" s="69" t="s">
        <v>383</v>
      </c>
      <c r="M57" s="69">
        <v>2</v>
      </c>
      <c r="N57" s="69">
        <v>0</v>
      </c>
      <c r="O57" s="69">
        <v>2</v>
      </c>
      <c r="P57" s="69">
        <v>0</v>
      </c>
      <c r="Q57" s="69">
        <v>0</v>
      </c>
      <c r="R57" s="69">
        <v>0</v>
      </c>
      <c r="S57" s="69">
        <v>0</v>
      </c>
      <c r="T57" s="69">
        <v>2</v>
      </c>
      <c r="U57" s="69">
        <v>0</v>
      </c>
      <c r="V57" s="69">
        <v>25</v>
      </c>
      <c r="W57" s="69"/>
      <c r="X57" s="69">
        <v>0</v>
      </c>
      <c r="Y57" s="69"/>
      <c r="Z57" s="69"/>
      <c r="AA57" s="69">
        <v>1</v>
      </c>
      <c r="AB57" s="70"/>
      <c r="AC57" s="70"/>
      <c r="AD57" s="70"/>
      <c r="AE57" s="70"/>
      <c r="AF57" s="70"/>
      <c r="AG57" s="70"/>
    </row>
    <row r="58" spans="1:33" s="71" customFormat="1" ht="30" x14ac:dyDescent="0.25">
      <c r="A58" s="69">
        <v>47</v>
      </c>
      <c r="B58" s="69" t="s">
        <v>9</v>
      </c>
      <c r="C58" s="69" t="s">
        <v>164</v>
      </c>
      <c r="D58" s="69" t="s">
        <v>171</v>
      </c>
      <c r="E58" s="69" t="s">
        <v>165</v>
      </c>
      <c r="F58" s="69" t="s">
        <v>387</v>
      </c>
      <c r="G58" s="69" t="s">
        <v>388</v>
      </c>
      <c r="H58" s="69" t="s">
        <v>163</v>
      </c>
      <c r="I58" s="69">
        <v>3.2330000000000001</v>
      </c>
      <c r="J58" s="69" t="s">
        <v>171</v>
      </c>
      <c r="K58" s="69">
        <v>0</v>
      </c>
      <c r="L58" s="69" t="s">
        <v>172</v>
      </c>
      <c r="M58" s="69">
        <v>15</v>
      </c>
      <c r="N58" s="69">
        <v>0</v>
      </c>
      <c r="O58" s="69">
        <v>1</v>
      </c>
      <c r="P58" s="69">
        <v>14</v>
      </c>
      <c r="Q58" s="69">
        <v>0</v>
      </c>
      <c r="R58" s="69">
        <v>0</v>
      </c>
      <c r="S58" s="69">
        <v>1</v>
      </c>
      <c r="T58" s="69">
        <v>14</v>
      </c>
      <c r="U58" s="69">
        <v>0</v>
      </c>
      <c r="V58" s="69">
        <v>25.5</v>
      </c>
      <c r="W58" s="69"/>
      <c r="X58" s="69">
        <v>0</v>
      </c>
      <c r="Y58" s="69"/>
      <c r="Z58" s="69"/>
      <c r="AA58" s="69">
        <v>1</v>
      </c>
      <c r="AB58" s="70"/>
      <c r="AC58" s="70"/>
      <c r="AD58" s="70"/>
      <c r="AE58" s="70"/>
      <c r="AF58" s="70"/>
      <c r="AG58" s="70"/>
    </row>
    <row r="59" spans="1:33" s="71" customFormat="1" ht="90" x14ac:dyDescent="0.25">
      <c r="A59" s="69">
        <v>48</v>
      </c>
      <c r="B59" s="69" t="s">
        <v>9</v>
      </c>
      <c r="C59" s="69" t="s">
        <v>164</v>
      </c>
      <c r="D59" s="69" t="s">
        <v>192</v>
      </c>
      <c r="E59" s="69" t="s">
        <v>165</v>
      </c>
      <c r="F59" s="69" t="s">
        <v>389</v>
      </c>
      <c r="G59" s="69" t="s">
        <v>390</v>
      </c>
      <c r="H59" s="69" t="s">
        <v>163</v>
      </c>
      <c r="I59" s="69">
        <v>0.75</v>
      </c>
      <c r="J59" s="69" t="s">
        <v>192</v>
      </c>
      <c r="K59" s="69">
        <v>0</v>
      </c>
      <c r="L59" s="69" t="s">
        <v>391</v>
      </c>
      <c r="M59" s="69">
        <v>9</v>
      </c>
      <c r="N59" s="69">
        <v>0</v>
      </c>
      <c r="O59" s="69">
        <v>3</v>
      </c>
      <c r="P59" s="69">
        <v>6</v>
      </c>
      <c r="Q59" s="69">
        <v>0</v>
      </c>
      <c r="R59" s="69">
        <v>0</v>
      </c>
      <c r="S59" s="69">
        <v>3</v>
      </c>
      <c r="T59" s="69">
        <v>6</v>
      </c>
      <c r="U59" s="69">
        <v>0</v>
      </c>
      <c r="V59" s="69">
        <v>73.8</v>
      </c>
      <c r="W59" s="69"/>
      <c r="X59" s="69">
        <v>0</v>
      </c>
      <c r="Y59" s="69"/>
      <c r="Z59" s="69"/>
      <c r="AA59" s="69">
        <v>1</v>
      </c>
      <c r="AB59" s="70"/>
      <c r="AC59" s="70"/>
      <c r="AD59" s="70"/>
      <c r="AE59" s="70"/>
      <c r="AF59" s="70"/>
      <c r="AG59" s="70"/>
    </row>
    <row r="60" spans="1:33" s="71" customFormat="1" ht="45" x14ac:dyDescent="0.25">
      <c r="A60" s="69">
        <v>49</v>
      </c>
      <c r="B60" s="69" t="s">
        <v>9</v>
      </c>
      <c r="C60" s="69" t="s">
        <v>164</v>
      </c>
      <c r="D60" s="69" t="s">
        <v>392</v>
      </c>
      <c r="E60" s="69" t="s">
        <v>165</v>
      </c>
      <c r="F60" s="69" t="s">
        <v>393</v>
      </c>
      <c r="G60" s="69" t="s">
        <v>394</v>
      </c>
      <c r="H60" s="69" t="s">
        <v>163</v>
      </c>
      <c r="I60" s="69">
        <v>2.35</v>
      </c>
      <c r="J60" s="69" t="s">
        <v>392</v>
      </c>
      <c r="K60" s="69">
        <v>0</v>
      </c>
      <c r="L60" s="69" t="s">
        <v>338</v>
      </c>
      <c r="M60" s="69">
        <v>2</v>
      </c>
      <c r="N60" s="69">
        <v>0</v>
      </c>
      <c r="O60" s="69">
        <v>1</v>
      </c>
      <c r="P60" s="69">
        <v>1</v>
      </c>
      <c r="Q60" s="69">
        <v>0</v>
      </c>
      <c r="R60" s="69">
        <v>0</v>
      </c>
      <c r="S60" s="69">
        <v>1</v>
      </c>
      <c r="T60" s="69">
        <v>1</v>
      </c>
      <c r="U60" s="69">
        <v>0</v>
      </c>
      <c r="V60" s="69">
        <v>15</v>
      </c>
      <c r="W60" s="69"/>
      <c r="X60" s="69">
        <v>0</v>
      </c>
      <c r="Y60" s="69"/>
      <c r="Z60" s="69"/>
      <c r="AA60" s="69">
        <v>1</v>
      </c>
      <c r="AB60" s="70"/>
      <c r="AC60" s="70"/>
      <c r="AD60" s="70"/>
      <c r="AE60" s="70"/>
      <c r="AF60" s="70"/>
      <c r="AG60" s="70"/>
    </row>
    <row r="61" spans="1:33" s="71" customFormat="1" ht="150" x14ac:dyDescent="0.25">
      <c r="A61" s="69">
        <v>50</v>
      </c>
      <c r="B61" s="69" t="s">
        <v>9</v>
      </c>
      <c r="C61" s="69" t="s">
        <v>164</v>
      </c>
      <c r="D61" s="69" t="s">
        <v>269</v>
      </c>
      <c r="E61" s="69" t="s">
        <v>165</v>
      </c>
      <c r="F61" s="69" t="s">
        <v>395</v>
      </c>
      <c r="G61" s="69" t="s">
        <v>396</v>
      </c>
      <c r="H61" s="69" t="s">
        <v>163</v>
      </c>
      <c r="I61" s="69">
        <v>1.25</v>
      </c>
      <c r="J61" s="69" t="s">
        <v>269</v>
      </c>
      <c r="K61" s="69">
        <v>0</v>
      </c>
      <c r="L61" s="69" t="s">
        <v>397</v>
      </c>
      <c r="M61" s="69">
        <v>22</v>
      </c>
      <c r="N61" s="69">
        <v>0</v>
      </c>
      <c r="O61" s="69">
        <v>4</v>
      </c>
      <c r="P61" s="69">
        <v>18</v>
      </c>
      <c r="Q61" s="69">
        <v>0</v>
      </c>
      <c r="R61" s="69">
        <v>0</v>
      </c>
      <c r="S61" s="69">
        <v>13</v>
      </c>
      <c r="T61" s="69">
        <v>9</v>
      </c>
      <c r="U61" s="69">
        <v>0</v>
      </c>
      <c r="V61" s="69">
        <v>107.7</v>
      </c>
      <c r="W61" s="69"/>
      <c r="X61" s="69">
        <v>0</v>
      </c>
      <c r="Y61" s="69"/>
      <c r="Z61" s="69"/>
      <c r="AA61" s="69">
        <v>1</v>
      </c>
      <c r="AB61" s="70"/>
      <c r="AC61" s="70"/>
      <c r="AD61" s="70"/>
      <c r="AE61" s="70"/>
      <c r="AF61" s="70"/>
      <c r="AG61" s="70"/>
    </row>
    <row r="62" spans="1:33" s="71" customFormat="1" ht="45" x14ac:dyDescent="0.25">
      <c r="A62" s="69">
        <v>51</v>
      </c>
      <c r="B62" s="69" t="s">
        <v>9</v>
      </c>
      <c r="C62" s="69" t="s">
        <v>164</v>
      </c>
      <c r="D62" s="69" t="s">
        <v>398</v>
      </c>
      <c r="E62" s="69" t="s">
        <v>162</v>
      </c>
      <c r="F62" s="69" t="s">
        <v>399</v>
      </c>
      <c r="G62" s="69" t="s">
        <v>400</v>
      </c>
      <c r="H62" s="69" t="s">
        <v>163</v>
      </c>
      <c r="I62" s="69">
        <v>5.3330000000000002</v>
      </c>
      <c r="J62" s="69" t="s">
        <v>401</v>
      </c>
      <c r="K62" s="69">
        <v>0</v>
      </c>
      <c r="L62" s="69" t="s">
        <v>170</v>
      </c>
      <c r="M62" s="69">
        <v>4</v>
      </c>
      <c r="N62" s="69">
        <v>0</v>
      </c>
      <c r="O62" s="69">
        <v>1</v>
      </c>
      <c r="P62" s="69">
        <v>3</v>
      </c>
      <c r="Q62" s="69">
        <v>0</v>
      </c>
      <c r="R62" s="69">
        <v>0</v>
      </c>
      <c r="S62" s="69">
        <v>2</v>
      </c>
      <c r="T62" s="69">
        <v>2</v>
      </c>
      <c r="U62" s="69">
        <v>0</v>
      </c>
      <c r="V62" s="69">
        <v>89.25</v>
      </c>
      <c r="W62" s="69"/>
      <c r="X62" s="69">
        <v>0</v>
      </c>
      <c r="Y62" s="69"/>
      <c r="Z62" s="69"/>
      <c r="AA62" s="69">
        <v>1</v>
      </c>
      <c r="AB62" s="70"/>
      <c r="AC62" s="70"/>
      <c r="AD62" s="70"/>
      <c r="AE62" s="70"/>
      <c r="AF62" s="70"/>
      <c r="AG62" s="70"/>
    </row>
    <row r="63" spans="1:33" s="71" customFormat="1" ht="45" x14ac:dyDescent="0.25">
      <c r="A63" s="69">
        <v>52</v>
      </c>
      <c r="B63" s="69" t="s">
        <v>9</v>
      </c>
      <c r="C63" s="69" t="s">
        <v>164</v>
      </c>
      <c r="D63" s="69" t="s">
        <v>402</v>
      </c>
      <c r="E63" s="69" t="s">
        <v>162</v>
      </c>
      <c r="F63" s="69" t="s">
        <v>403</v>
      </c>
      <c r="G63" s="69" t="s">
        <v>404</v>
      </c>
      <c r="H63" s="69" t="s">
        <v>163</v>
      </c>
      <c r="I63" s="69">
        <v>4.75</v>
      </c>
      <c r="J63" s="69" t="s">
        <v>405</v>
      </c>
      <c r="K63" s="69">
        <v>0</v>
      </c>
      <c r="L63" s="69" t="s">
        <v>170</v>
      </c>
      <c r="M63" s="69">
        <v>4</v>
      </c>
      <c r="N63" s="69">
        <v>0</v>
      </c>
      <c r="O63" s="69">
        <v>1</v>
      </c>
      <c r="P63" s="69">
        <v>3</v>
      </c>
      <c r="Q63" s="69">
        <v>0</v>
      </c>
      <c r="R63" s="69">
        <v>0</v>
      </c>
      <c r="S63" s="69">
        <v>1</v>
      </c>
      <c r="T63" s="69">
        <v>3</v>
      </c>
      <c r="U63" s="69">
        <v>0</v>
      </c>
      <c r="V63" s="69">
        <v>117.9</v>
      </c>
      <c r="W63" s="69"/>
      <c r="X63" s="69">
        <v>0</v>
      </c>
      <c r="Y63" s="69"/>
      <c r="Z63" s="69"/>
      <c r="AA63" s="69">
        <v>1</v>
      </c>
      <c r="AB63" s="70"/>
      <c r="AC63" s="70"/>
      <c r="AD63" s="70"/>
      <c r="AE63" s="70"/>
      <c r="AF63" s="70"/>
      <c r="AG63" s="70"/>
    </row>
    <row r="64" spans="1:33" s="71" customFormat="1" ht="90" x14ac:dyDescent="0.25">
      <c r="A64" s="69">
        <v>53</v>
      </c>
      <c r="B64" s="69" t="s">
        <v>9</v>
      </c>
      <c r="C64" s="69" t="s">
        <v>164</v>
      </c>
      <c r="D64" s="69" t="s">
        <v>406</v>
      </c>
      <c r="E64" s="69" t="s">
        <v>165</v>
      </c>
      <c r="F64" s="69" t="s">
        <v>407</v>
      </c>
      <c r="G64" s="69" t="s">
        <v>408</v>
      </c>
      <c r="H64" s="69" t="s">
        <v>163</v>
      </c>
      <c r="I64" s="69">
        <v>0.76700000000000002</v>
      </c>
      <c r="J64" s="69" t="s">
        <v>409</v>
      </c>
      <c r="K64" s="69" t="s">
        <v>383</v>
      </c>
      <c r="L64" s="69">
        <v>0</v>
      </c>
      <c r="M64" s="69">
        <v>4</v>
      </c>
      <c r="N64" s="69">
        <v>0</v>
      </c>
      <c r="O64" s="69">
        <v>4</v>
      </c>
      <c r="P64" s="69">
        <v>0</v>
      </c>
      <c r="Q64" s="69">
        <v>0</v>
      </c>
      <c r="R64" s="69">
        <v>0</v>
      </c>
      <c r="S64" s="69">
        <v>0</v>
      </c>
      <c r="T64" s="69">
        <v>4</v>
      </c>
      <c r="U64" s="69">
        <v>0</v>
      </c>
      <c r="V64" s="69">
        <v>54</v>
      </c>
      <c r="W64" s="69"/>
      <c r="X64" s="69">
        <v>0</v>
      </c>
      <c r="Y64" s="69"/>
      <c r="Z64" s="69"/>
      <c r="AA64" s="69">
        <v>1</v>
      </c>
      <c r="AB64" s="70"/>
      <c r="AC64" s="70"/>
      <c r="AD64" s="70"/>
      <c r="AE64" s="70"/>
      <c r="AF64" s="70"/>
      <c r="AG64" s="70"/>
    </row>
    <row r="65" spans="1:34" s="71" customFormat="1" ht="75" x14ac:dyDescent="0.25">
      <c r="A65" s="69">
        <v>54</v>
      </c>
      <c r="B65" s="69" t="s">
        <v>9</v>
      </c>
      <c r="C65" s="69" t="s">
        <v>164</v>
      </c>
      <c r="D65" s="69" t="s">
        <v>410</v>
      </c>
      <c r="E65" s="69" t="s">
        <v>162</v>
      </c>
      <c r="F65" s="69" t="s">
        <v>411</v>
      </c>
      <c r="G65" s="69" t="s">
        <v>412</v>
      </c>
      <c r="H65" s="69" t="s">
        <v>163</v>
      </c>
      <c r="I65" s="69">
        <v>0.46700000000000003</v>
      </c>
      <c r="J65" s="69" t="s">
        <v>410</v>
      </c>
      <c r="K65" s="69"/>
      <c r="L65" s="69" t="s">
        <v>413</v>
      </c>
      <c r="M65" s="69">
        <v>12</v>
      </c>
      <c r="N65" s="69">
        <v>0</v>
      </c>
      <c r="O65" s="69">
        <v>1</v>
      </c>
      <c r="P65" s="69">
        <v>11</v>
      </c>
      <c r="Q65" s="69">
        <v>0</v>
      </c>
      <c r="R65" s="69">
        <v>0</v>
      </c>
      <c r="S65" s="69">
        <v>5</v>
      </c>
      <c r="T65" s="69">
        <v>7</v>
      </c>
      <c r="U65" s="69">
        <v>0</v>
      </c>
      <c r="V65" s="69">
        <v>87.72</v>
      </c>
      <c r="W65" s="69"/>
      <c r="X65" s="69">
        <v>0</v>
      </c>
      <c r="Y65" s="69"/>
      <c r="Z65" s="69"/>
      <c r="AA65" s="69">
        <v>1</v>
      </c>
      <c r="AB65" s="70"/>
      <c r="AC65" s="70"/>
      <c r="AD65" s="70"/>
      <c r="AE65" s="70"/>
      <c r="AF65" s="70"/>
      <c r="AG65" s="70"/>
    </row>
    <row r="66" spans="1:34" s="71" customFormat="1" ht="60" x14ac:dyDescent="0.25">
      <c r="A66" s="69">
        <v>55</v>
      </c>
      <c r="B66" s="69" t="s">
        <v>9</v>
      </c>
      <c r="C66" s="69" t="s">
        <v>164</v>
      </c>
      <c r="D66" s="69" t="s">
        <v>414</v>
      </c>
      <c r="E66" s="69" t="s">
        <v>165</v>
      </c>
      <c r="F66" s="69" t="s">
        <v>415</v>
      </c>
      <c r="G66" s="69" t="s">
        <v>416</v>
      </c>
      <c r="H66" s="69" t="s">
        <v>199</v>
      </c>
      <c r="I66" s="69">
        <v>1.1000000000000001</v>
      </c>
      <c r="J66" s="69" t="s">
        <v>197</v>
      </c>
      <c r="K66" s="69">
        <v>0</v>
      </c>
      <c r="L66" s="69">
        <v>0</v>
      </c>
      <c r="M66" s="69">
        <v>9</v>
      </c>
      <c r="N66" s="69">
        <v>0</v>
      </c>
      <c r="O66" s="69">
        <v>0</v>
      </c>
      <c r="P66" s="69">
        <v>9</v>
      </c>
      <c r="Q66" s="69">
        <v>0</v>
      </c>
      <c r="R66" s="69">
        <v>0</v>
      </c>
      <c r="S66" s="69">
        <v>0</v>
      </c>
      <c r="T66" s="69">
        <v>9</v>
      </c>
      <c r="U66" s="69">
        <v>0</v>
      </c>
      <c r="V66" s="69">
        <v>18.72</v>
      </c>
      <c r="W66" s="69"/>
      <c r="X66" s="69" t="s">
        <v>417</v>
      </c>
      <c r="Y66" s="69" t="s">
        <v>303</v>
      </c>
      <c r="Z66" s="69" t="s">
        <v>207</v>
      </c>
      <c r="AA66" s="69">
        <v>1</v>
      </c>
      <c r="AB66" s="70"/>
      <c r="AC66" s="70"/>
      <c r="AD66" s="70"/>
      <c r="AE66" s="70"/>
      <c r="AF66" s="70"/>
      <c r="AG66" s="70"/>
      <c r="AH66" s="285"/>
    </row>
    <row r="67" spans="1:34" s="71" customFormat="1" ht="60" x14ac:dyDescent="0.25">
      <c r="A67" s="69">
        <v>55</v>
      </c>
      <c r="B67" s="69" t="s">
        <v>9</v>
      </c>
      <c r="C67" s="69" t="s">
        <v>164</v>
      </c>
      <c r="D67" s="69" t="s">
        <v>414</v>
      </c>
      <c r="E67" s="69" t="s">
        <v>165</v>
      </c>
      <c r="F67" s="69" t="s">
        <v>415</v>
      </c>
      <c r="G67" s="69" t="s">
        <v>416</v>
      </c>
      <c r="H67" s="69" t="s">
        <v>199</v>
      </c>
      <c r="I67" s="69">
        <v>1.1000000000000001</v>
      </c>
      <c r="J67" s="69" t="s">
        <v>196</v>
      </c>
      <c r="K67" s="69">
        <v>0</v>
      </c>
      <c r="L67" s="69">
        <v>0</v>
      </c>
      <c r="M67" s="69">
        <v>2</v>
      </c>
      <c r="N67" s="69">
        <v>0</v>
      </c>
      <c r="O67" s="69">
        <v>0</v>
      </c>
      <c r="P67" s="69">
        <v>2</v>
      </c>
      <c r="Q67" s="69">
        <v>0</v>
      </c>
      <c r="R67" s="69">
        <v>0</v>
      </c>
      <c r="S67" s="69">
        <v>1</v>
      </c>
      <c r="T67" s="69">
        <v>1</v>
      </c>
      <c r="U67" s="69">
        <v>0</v>
      </c>
      <c r="V67" s="69">
        <v>27.8</v>
      </c>
      <c r="W67" s="69"/>
      <c r="X67" s="69" t="s">
        <v>417</v>
      </c>
      <c r="Y67" s="69" t="s">
        <v>303</v>
      </c>
      <c r="Z67" s="69" t="s">
        <v>207</v>
      </c>
      <c r="AA67" s="69">
        <v>1</v>
      </c>
      <c r="AB67" s="70"/>
      <c r="AC67" s="70"/>
      <c r="AD67" s="70"/>
      <c r="AE67" s="70"/>
      <c r="AF67" s="70"/>
      <c r="AG67" s="286"/>
      <c r="AH67" s="286"/>
    </row>
    <row r="68" spans="1:34" s="71" customFormat="1" ht="120" x14ac:dyDescent="0.25">
      <c r="A68" s="69">
        <v>55</v>
      </c>
      <c r="B68" s="69" t="s">
        <v>9</v>
      </c>
      <c r="C68" s="69" t="s">
        <v>164</v>
      </c>
      <c r="D68" s="69" t="s">
        <v>414</v>
      </c>
      <c r="E68" s="69" t="s">
        <v>165</v>
      </c>
      <c r="F68" s="69" t="s">
        <v>415</v>
      </c>
      <c r="G68" s="69" t="s">
        <v>418</v>
      </c>
      <c r="H68" s="69" t="s">
        <v>199</v>
      </c>
      <c r="I68" s="69">
        <v>1.2669999999999999</v>
      </c>
      <c r="J68" s="69" t="s">
        <v>419</v>
      </c>
      <c r="K68" s="69">
        <v>0</v>
      </c>
      <c r="L68" s="69" t="s">
        <v>334</v>
      </c>
      <c r="M68" s="69">
        <v>30</v>
      </c>
      <c r="N68" s="69">
        <v>0</v>
      </c>
      <c r="O68" s="69">
        <v>1</v>
      </c>
      <c r="P68" s="69">
        <v>28</v>
      </c>
      <c r="Q68" s="69">
        <v>0</v>
      </c>
      <c r="R68" s="69">
        <v>0</v>
      </c>
      <c r="S68" s="69">
        <v>3</v>
      </c>
      <c r="T68" s="69">
        <v>26</v>
      </c>
      <c r="U68" s="69">
        <v>1</v>
      </c>
      <c r="V68" s="69">
        <v>63.6</v>
      </c>
      <c r="W68" s="69" t="s">
        <v>420</v>
      </c>
      <c r="X68" s="69" t="s">
        <v>417</v>
      </c>
      <c r="Y68" s="69" t="s">
        <v>303</v>
      </c>
      <c r="Z68" s="69" t="s">
        <v>207</v>
      </c>
      <c r="AA68" s="69">
        <v>1</v>
      </c>
      <c r="AB68" s="70"/>
      <c r="AC68" s="70"/>
      <c r="AD68" s="70"/>
      <c r="AE68" s="70"/>
      <c r="AF68" s="70"/>
      <c r="AG68" s="286"/>
      <c r="AH68" s="286"/>
    </row>
    <row r="69" spans="1:34" s="71" customFormat="1" ht="60" x14ac:dyDescent="0.25">
      <c r="A69" s="69">
        <v>55</v>
      </c>
      <c r="B69" s="69" t="s">
        <v>9</v>
      </c>
      <c r="C69" s="69" t="s">
        <v>164</v>
      </c>
      <c r="D69" s="69" t="s">
        <v>414</v>
      </c>
      <c r="E69" s="69" t="s">
        <v>165</v>
      </c>
      <c r="F69" s="69" t="s">
        <v>415</v>
      </c>
      <c r="G69" s="69" t="s">
        <v>418</v>
      </c>
      <c r="H69" s="69" t="s">
        <v>199</v>
      </c>
      <c r="I69" s="69">
        <v>1.2669999999999999</v>
      </c>
      <c r="J69" s="69" t="s">
        <v>421</v>
      </c>
      <c r="K69" s="69">
        <v>0</v>
      </c>
      <c r="L69" s="69">
        <v>0</v>
      </c>
      <c r="M69" s="69">
        <v>25</v>
      </c>
      <c r="N69" s="69">
        <v>0</v>
      </c>
      <c r="O69" s="69">
        <v>0</v>
      </c>
      <c r="P69" s="69">
        <v>25</v>
      </c>
      <c r="Q69" s="69">
        <v>0</v>
      </c>
      <c r="R69" s="69">
        <v>0</v>
      </c>
      <c r="S69" s="69">
        <v>2</v>
      </c>
      <c r="T69" s="69">
        <v>23</v>
      </c>
      <c r="U69" s="69">
        <v>0</v>
      </c>
      <c r="V69" s="69">
        <v>57</v>
      </c>
      <c r="W69" s="69"/>
      <c r="X69" s="69" t="s">
        <v>417</v>
      </c>
      <c r="Y69" s="69" t="s">
        <v>303</v>
      </c>
      <c r="Z69" s="69" t="s">
        <v>207</v>
      </c>
      <c r="AA69" s="69">
        <v>1</v>
      </c>
      <c r="AB69" s="70"/>
      <c r="AC69" s="70"/>
      <c r="AD69" s="70"/>
      <c r="AE69" s="70"/>
      <c r="AF69" s="70"/>
      <c r="AG69" s="286"/>
      <c r="AH69" s="286"/>
    </row>
    <row r="70" spans="1:34" s="71" customFormat="1" ht="120" x14ac:dyDescent="0.25">
      <c r="A70" s="69">
        <v>55</v>
      </c>
      <c r="B70" s="69" t="s">
        <v>9</v>
      </c>
      <c r="C70" s="69" t="s">
        <v>164</v>
      </c>
      <c r="D70" s="69" t="s">
        <v>414</v>
      </c>
      <c r="E70" s="69" t="s">
        <v>165</v>
      </c>
      <c r="F70" s="69" t="s">
        <v>415</v>
      </c>
      <c r="G70" s="69" t="s">
        <v>416</v>
      </c>
      <c r="H70" s="69" t="s">
        <v>199</v>
      </c>
      <c r="I70" s="69">
        <v>1.1000000000000001</v>
      </c>
      <c r="J70" s="69" t="s">
        <v>422</v>
      </c>
      <c r="K70" s="69">
        <v>0</v>
      </c>
      <c r="L70" s="69" t="s">
        <v>334</v>
      </c>
      <c r="M70" s="69">
        <v>5</v>
      </c>
      <c r="N70" s="69">
        <v>0</v>
      </c>
      <c r="O70" s="69">
        <v>1</v>
      </c>
      <c r="P70" s="69">
        <v>3</v>
      </c>
      <c r="Q70" s="69">
        <v>0</v>
      </c>
      <c r="R70" s="69">
        <v>0</v>
      </c>
      <c r="S70" s="69">
        <v>2</v>
      </c>
      <c r="T70" s="69">
        <v>2</v>
      </c>
      <c r="U70" s="69">
        <v>1</v>
      </c>
      <c r="V70" s="69">
        <v>30</v>
      </c>
      <c r="W70" s="69" t="s">
        <v>420</v>
      </c>
      <c r="X70" s="69" t="s">
        <v>417</v>
      </c>
      <c r="Y70" s="69" t="s">
        <v>303</v>
      </c>
      <c r="Z70" s="69" t="s">
        <v>207</v>
      </c>
      <c r="AA70" s="69">
        <v>1</v>
      </c>
      <c r="AB70" s="70"/>
      <c r="AC70" s="70"/>
      <c r="AD70" s="70"/>
      <c r="AE70" s="70"/>
      <c r="AF70" s="70"/>
      <c r="AG70" s="286"/>
      <c r="AH70" s="286"/>
    </row>
    <row r="71" spans="1:34" s="71" customFormat="1" ht="60" x14ac:dyDescent="0.25">
      <c r="A71" s="69">
        <v>56</v>
      </c>
      <c r="B71" s="69" t="s">
        <v>9</v>
      </c>
      <c r="C71" s="69" t="s">
        <v>164</v>
      </c>
      <c r="D71" s="69" t="s">
        <v>423</v>
      </c>
      <c r="E71" s="69" t="s">
        <v>165</v>
      </c>
      <c r="F71" s="69" t="s">
        <v>424</v>
      </c>
      <c r="G71" s="69" t="s">
        <v>425</v>
      </c>
      <c r="H71" s="69" t="s">
        <v>163</v>
      </c>
      <c r="I71" s="69">
        <v>1.167</v>
      </c>
      <c r="J71" s="69" t="s">
        <v>423</v>
      </c>
      <c r="K71" s="69">
        <v>0</v>
      </c>
      <c r="L71" s="69">
        <v>0</v>
      </c>
      <c r="M71" s="69">
        <v>10</v>
      </c>
      <c r="N71" s="69">
        <v>0</v>
      </c>
      <c r="O71" s="69">
        <v>0</v>
      </c>
      <c r="P71" s="69">
        <v>10</v>
      </c>
      <c r="Q71" s="69">
        <v>0</v>
      </c>
      <c r="R71" s="69">
        <v>0</v>
      </c>
      <c r="S71" s="69">
        <v>9</v>
      </c>
      <c r="T71" s="69">
        <v>1</v>
      </c>
      <c r="U71" s="69">
        <v>0</v>
      </c>
      <c r="V71" s="69">
        <v>34.68</v>
      </c>
      <c r="W71" s="69"/>
      <c r="X71" s="69">
        <v>0</v>
      </c>
      <c r="Y71" s="69"/>
      <c r="Z71" s="69"/>
      <c r="AA71" s="69">
        <v>1</v>
      </c>
      <c r="AB71" s="70"/>
      <c r="AC71" s="70"/>
      <c r="AD71" s="70"/>
      <c r="AE71" s="70"/>
      <c r="AF71" s="70"/>
      <c r="AG71" s="70"/>
    </row>
    <row r="72" spans="1:34" s="71" customFormat="1" x14ac:dyDescent="0.25"/>
    <row r="73" spans="1:34" s="71" customFormat="1" x14ac:dyDescent="0.25"/>
    <row r="74" spans="1:34" s="71" customFormat="1" x14ac:dyDescent="0.25"/>
    <row r="75" spans="1:34" s="71" customFormat="1" x14ac:dyDescent="0.25"/>
    <row r="76" spans="1:34" s="71" customFormat="1" ht="18" x14ac:dyDescent="0.25">
      <c r="G76" s="72" t="s">
        <v>210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34" s="71" customFormat="1" ht="18" x14ac:dyDescent="0.25">
      <c r="G77" s="74" t="s">
        <v>211</v>
      </c>
      <c r="H77" s="73" t="s">
        <v>212</v>
      </c>
      <c r="I77" s="75">
        <f>SUM(I11:I14,I16:I65,I68,I71)</f>
        <v>237.46600000000001</v>
      </c>
      <c r="J77" s="76" t="s">
        <v>213</v>
      </c>
      <c r="K77" s="76" t="s">
        <v>213</v>
      </c>
      <c r="L77" s="76" t="s">
        <v>213</v>
      </c>
      <c r="M77" s="75">
        <f t="shared" ref="M77:V77" si="0">SUM(M11:M71)</f>
        <v>534</v>
      </c>
      <c r="N77" s="75">
        <f t="shared" si="0"/>
        <v>0</v>
      </c>
      <c r="O77" s="75">
        <f t="shared" si="0"/>
        <v>154</v>
      </c>
      <c r="P77" s="75">
        <f t="shared" si="0"/>
        <v>376</v>
      </c>
      <c r="Q77" s="75">
        <f t="shared" si="0"/>
        <v>0</v>
      </c>
      <c r="R77" s="75">
        <f t="shared" si="0"/>
        <v>0</v>
      </c>
      <c r="S77" s="75">
        <f t="shared" si="0"/>
        <v>145</v>
      </c>
      <c r="T77" s="75">
        <f t="shared" si="0"/>
        <v>385</v>
      </c>
      <c r="U77" s="75">
        <f t="shared" si="0"/>
        <v>4</v>
      </c>
      <c r="V77" s="75">
        <f t="shared" si="0"/>
        <v>2870.4100000000003</v>
      </c>
      <c r="W77" s="76" t="s">
        <v>213</v>
      </c>
      <c r="X77" s="76" t="s">
        <v>213</v>
      </c>
      <c r="Y77" s="76" t="s">
        <v>213</v>
      </c>
      <c r="Z77" s="76" t="s">
        <v>213</v>
      </c>
      <c r="AA77" s="73"/>
    </row>
    <row r="78" spans="1:34" s="71" customFormat="1" ht="18" x14ac:dyDescent="0.25">
      <c r="G78" s="72" t="s">
        <v>214</v>
      </c>
      <c r="H78" s="73"/>
      <c r="I78" s="73"/>
      <c r="J78" s="76" t="s">
        <v>213</v>
      </c>
      <c r="K78" s="76" t="s">
        <v>213</v>
      </c>
      <c r="L78" s="76" t="s">
        <v>213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34" s="71" customFormat="1" ht="18" x14ac:dyDescent="0.25">
      <c r="G79" s="74" t="s">
        <v>215</v>
      </c>
      <c r="H79" s="73" t="s">
        <v>163</v>
      </c>
      <c r="I79" s="73">
        <f>SUM(I11:I14,I18:I31,I33:I47,I50:I65, I71)</f>
        <v>221.81899999999996</v>
      </c>
      <c r="J79" s="76" t="s">
        <v>213</v>
      </c>
      <c r="K79" s="76" t="s">
        <v>213</v>
      </c>
      <c r="L79" s="76" t="s">
        <v>213</v>
      </c>
      <c r="M79" s="73">
        <f t="shared" ref="M79:V79" si="1">SUM(M11:M14,M18:M31,M33:M47,M50:M65, M71)</f>
        <v>344</v>
      </c>
      <c r="N79" s="73">
        <f t="shared" si="1"/>
        <v>0</v>
      </c>
      <c r="O79" s="73">
        <f t="shared" si="1"/>
        <v>94</v>
      </c>
      <c r="P79" s="73">
        <f t="shared" si="1"/>
        <v>250</v>
      </c>
      <c r="Q79" s="73">
        <f t="shared" si="1"/>
        <v>0</v>
      </c>
      <c r="R79" s="73">
        <f t="shared" si="1"/>
        <v>0</v>
      </c>
      <c r="S79" s="73">
        <f t="shared" si="1"/>
        <v>116</v>
      </c>
      <c r="T79" s="73">
        <f t="shared" si="1"/>
        <v>228</v>
      </c>
      <c r="U79" s="73">
        <f t="shared" si="1"/>
        <v>0</v>
      </c>
      <c r="V79" s="73">
        <f t="shared" si="1"/>
        <v>2203.7600000000002</v>
      </c>
      <c r="W79" s="76" t="s">
        <v>213</v>
      </c>
      <c r="X79" s="76" t="s">
        <v>213</v>
      </c>
      <c r="Y79" s="76" t="s">
        <v>213</v>
      </c>
      <c r="Z79" s="76" t="s">
        <v>213</v>
      </c>
      <c r="AA79" s="73"/>
    </row>
    <row r="80" spans="1:34" s="71" customFormat="1" ht="18" x14ac:dyDescent="0.25">
      <c r="G80" s="77" t="s">
        <v>216</v>
      </c>
      <c r="H80" s="73" t="s">
        <v>217</v>
      </c>
      <c r="I80" s="73"/>
      <c r="J80" s="76" t="s">
        <v>213</v>
      </c>
      <c r="K80" s="76" t="s">
        <v>213</v>
      </c>
      <c r="L80" s="76" t="s">
        <v>213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7:27" s="71" customFormat="1" ht="18" x14ac:dyDescent="0.25">
      <c r="G81" s="77" t="s">
        <v>218</v>
      </c>
      <c r="H81" s="73" t="s">
        <v>199</v>
      </c>
      <c r="I81" s="73">
        <f>SUM(I16:I17,I32,I48:I49,I68)</f>
        <v>15.646999999999998</v>
      </c>
      <c r="J81" s="76" t="s">
        <v>213</v>
      </c>
      <c r="K81" s="76" t="s">
        <v>213</v>
      </c>
      <c r="L81" s="76" t="s">
        <v>213</v>
      </c>
      <c r="M81" s="73">
        <f t="shared" ref="M81:V81" si="2">SUM(M15:M17,M48:M49)</f>
        <v>68</v>
      </c>
      <c r="N81" s="73">
        <f t="shared" si="2"/>
        <v>0</v>
      </c>
      <c r="O81" s="73">
        <f t="shared" si="2"/>
        <v>23</v>
      </c>
      <c r="P81" s="73">
        <f t="shared" si="2"/>
        <v>44</v>
      </c>
      <c r="Q81" s="73">
        <f t="shared" si="2"/>
        <v>0</v>
      </c>
      <c r="R81" s="73">
        <f t="shared" si="2"/>
        <v>0</v>
      </c>
      <c r="S81" s="73">
        <f t="shared" si="2"/>
        <v>19</v>
      </c>
      <c r="T81" s="73">
        <f t="shared" si="2"/>
        <v>48</v>
      </c>
      <c r="U81" s="73">
        <f t="shared" si="2"/>
        <v>1</v>
      </c>
      <c r="V81" s="73">
        <f t="shared" si="2"/>
        <v>348.53000000000003</v>
      </c>
      <c r="W81" s="76" t="s">
        <v>213</v>
      </c>
      <c r="X81" s="76" t="s">
        <v>213</v>
      </c>
      <c r="Y81" s="76" t="s">
        <v>213</v>
      </c>
      <c r="Z81" s="76" t="s">
        <v>213</v>
      </c>
      <c r="AA81" s="73"/>
    </row>
    <row r="82" spans="7:27" s="71" customFormat="1" ht="18" x14ac:dyDescent="0.25">
      <c r="G82" s="78" t="s">
        <v>219</v>
      </c>
      <c r="H82" s="79" t="s">
        <v>220</v>
      </c>
      <c r="I82" s="79">
        <f>SUM(I32,I66:I70)</f>
        <v>8.6639999999999997</v>
      </c>
      <c r="J82" s="76" t="s">
        <v>213</v>
      </c>
      <c r="K82" s="76" t="s">
        <v>213</v>
      </c>
      <c r="L82" s="76" t="s">
        <v>213</v>
      </c>
      <c r="M82" s="79">
        <f>SUM(M32,M66:M70)</f>
        <v>122</v>
      </c>
      <c r="N82" s="79">
        <f t="shared" ref="N82:V82" si="3">SUM(N32,N66:N70)</f>
        <v>0</v>
      </c>
      <c r="O82" s="79">
        <f t="shared" si="3"/>
        <v>37</v>
      </c>
      <c r="P82" s="79">
        <f t="shared" si="3"/>
        <v>82</v>
      </c>
      <c r="Q82" s="79">
        <f t="shared" si="3"/>
        <v>0</v>
      </c>
      <c r="R82" s="79">
        <f t="shared" si="3"/>
        <v>0</v>
      </c>
      <c r="S82" s="79">
        <f t="shared" si="3"/>
        <v>10</v>
      </c>
      <c r="T82" s="79">
        <f t="shared" si="3"/>
        <v>109</v>
      </c>
      <c r="U82" s="79">
        <f t="shared" si="3"/>
        <v>3</v>
      </c>
      <c r="V82" s="79">
        <f t="shared" si="3"/>
        <v>318.12</v>
      </c>
      <c r="W82" s="79"/>
      <c r="X82" s="80" t="s">
        <v>213</v>
      </c>
      <c r="Y82" s="80" t="s">
        <v>213</v>
      </c>
      <c r="Z82" s="80" t="s">
        <v>213</v>
      </c>
      <c r="AA82" s="79"/>
    </row>
    <row r="83" spans="7:27" s="71" customFormat="1" ht="18" x14ac:dyDescent="0.25">
      <c r="G83" s="72" t="s">
        <v>221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7:27" s="71" customFormat="1" ht="18" x14ac:dyDescent="0.25">
      <c r="G84" s="72" t="s">
        <v>222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7:27" s="71" customFormat="1" ht="18" x14ac:dyDescent="0.25">
      <c r="G85" s="74" t="s">
        <v>223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7:27" s="71" customFormat="1" ht="18" x14ac:dyDescent="0.25"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7:27" s="71" customFormat="1" ht="18" x14ac:dyDescent="0.25"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7:27" s="71" customFormat="1" ht="18" x14ac:dyDescent="0.25">
      <c r="G88" s="81" t="s">
        <v>7</v>
      </c>
      <c r="H88" s="73"/>
      <c r="I88" s="73"/>
      <c r="J88" s="73"/>
      <c r="K88" s="73"/>
      <c r="L88" s="81" t="s">
        <v>8</v>
      </c>
      <c r="M88" s="73"/>
    </row>
    <row r="89" spans="7:27" s="71" customFormat="1" x14ac:dyDescent="0.25"/>
    <row r="90" spans="7:27" s="71" customFormat="1" x14ac:dyDescent="0.25"/>
    <row r="91" spans="7:27" s="71" customFormat="1" x14ac:dyDescent="0.25"/>
    <row r="92" spans="7:27" s="71" customFormat="1" x14ac:dyDescent="0.25"/>
    <row r="93" spans="7:27" s="71" customFormat="1" x14ac:dyDescent="0.25"/>
    <row r="94" spans="7:27" s="71" customFormat="1" x14ac:dyDescent="0.25"/>
    <row r="95" spans="7:27" s="71" customFormat="1" x14ac:dyDescent="0.25"/>
    <row r="96" spans="7:27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  <row r="841" s="71" customFormat="1" x14ac:dyDescent="0.25"/>
    <row r="842" s="71" customFormat="1" x14ac:dyDescent="0.25"/>
    <row r="843" s="71" customFormat="1" x14ac:dyDescent="0.25"/>
    <row r="844" s="71" customFormat="1" x14ac:dyDescent="0.25"/>
    <row r="845" s="71" customFormat="1" x14ac:dyDescent="0.25"/>
    <row r="846" s="71" customFormat="1" x14ac:dyDescent="0.25"/>
    <row r="847" s="71" customFormat="1" x14ac:dyDescent="0.25"/>
    <row r="848" s="71" customFormat="1" x14ac:dyDescent="0.25"/>
    <row r="849" s="71" customFormat="1" x14ac:dyDescent="0.25"/>
    <row r="850" s="71" customFormat="1" x14ac:dyDescent="0.25"/>
    <row r="851" s="71" customFormat="1" x14ac:dyDescent="0.25"/>
    <row r="852" s="71" customFormat="1" x14ac:dyDescent="0.25"/>
    <row r="853" s="71" customFormat="1" x14ac:dyDescent="0.25"/>
    <row r="854" s="71" customFormat="1" x14ac:dyDescent="0.25"/>
    <row r="855" s="71" customFormat="1" x14ac:dyDescent="0.25"/>
    <row r="856" s="71" customFormat="1" x14ac:dyDescent="0.25"/>
    <row r="857" s="71" customFormat="1" x14ac:dyDescent="0.25"/>
    <row r="858" s="71" customFormat="1" x14ac:dyDescent="0.25"/>
    <row r="859" s="71" customFormat="1" x14ac:dyDescent="0.25"/>
    <row r="860" s="71" customFormat="1" x14ac:dyDescent="0.25"/>
    <row r="861" s="71" customFormat="1" x14ac:dyDescent="0.25"/>
    <row r="862" s="71" customFormat="1" x14ac:dyDescent="0.25"/>
    <row r="863" s="71" customFormat="1" x14ac:dyDescent="0.25"/>
    <row r="864" s="71" customFormat="1" x14ac:dyDescent="0.25"/>
    <row r="865" s="71" customFormat="1" x14ac:dyDescent="0.25"/>
    <row r="866" s="71" customFormat="1" x14ac:dyDescent="0.25"/>
    <row r="867" s="71" customFormat="1" x14ac:dyDescent="0.25"/>
    <row r="868" s="71" customFormat="1" x14ac:dyDescent="0.25"/>
    <row r="869" s="71" customFormat="1" x14ac:dyDescent="0.25"/>
    <row r="870" s="71" customFormat="1" x14ac:dyDescent="0.25"/>
    <row r="871" s="71" customFormat="1" x14ac:dyDescent="0.25"/>
    <row r="872" s="71" customFormat="1" x14ac:dyDescent="0.25"/>
    <row r="873" s="71" customFormat="1" x14ac:dyDescent="0.25"/>
    <row r="874" s="71" customFormat="1" x14ac:dyDescent="0.25"/>
    <row r="875" s="71" customFormat="1" x14ac:dyDescent="0.25"/>
    <row r="876" s="71" customFormat="1" x14ac:dyDescent="0.25"/>
    <row r="877" s="71" customFormat="1" x14ac:dyDescent="0.25"/>
    <row r="878" s="71" customFormat="1" x14ac:dyDescent="0.25"/>
    <row r="879" s="71" customFormat="1" x14ac:dyDescent="0.25"/>
    <row r="880" s="71" customFormat="1" x14ac:dyDescent="0.25"/>
    <row r="881" s="71" customFormat="1" x14ac:dyDescent="0.25"/>
    <row r="882" s="71" customFormat="1" x14ac:dyDescent="0.25"/>
    <row r="883" s="71" customFormat="1" x14ac:dyDescent="0.25"/>
    <row r="884" s="71" customFormat="1" x14ac:dyDescent="0.25"/>
    <row r="885" s="71" customFormat="1" x14ac:dyDescent="0.25"/>
    <row r="886" s="71" customFormat="1" x14ac:dyDescent="0.25"/>
    <row r="887" s="71" customFormat="1" x14ac:dyDescent="0.25"/>
    <row r="888" s="71" customFormat="1" x14ac:dyDescent="0.25"/>
    <row r="889" s="71" customFormat="1" x14ac:dyDescent="0.25"/>
    <row r="890" s="71" customFormat="1" x14ac:dyDescent="0.25"/>
    <row r="891" s="71" customFormat="1" x14ac:dyDescent="0.25"/>
    <row r="892" s="71" customFormat="1" x14ac:dyDescent="0.25"/>
    <row r="893" s="71" customFormat="1" x14ac:dyDescent="0.25"/>
    <row r="894" s="71" customFormat="1" x14ac:dyDescent="0.25"/>
    <row r="895" s="71" customFormat="1" x14ac:dyDescent="0.25"/>
    <row r="896" s="71" customFormat="1" x14ac:dyDescent="0.25"/>
    <row r="897" s="71" customFormat="1" x14ac:dyDescent="0.25"/>
    <row r="898" s="71" customFormat="1" x14ac:dyDescent="0.25"/>
    <row r="899" s="71" customFormat="1" x14ac:dyDescent="0.25"/>
    <row r="900" s="71" customFormat="1" x14ac:dyDescent="0.25"/>
    <row r="901" s="71" customFormat="1" x14ac:dyDescent="0.25"/>
    <row r="902" s="71" customFormat="1" x14ac:dyDescent="0.25"/>
    <row r="903" s="71" customFormat="1" x14ac:dyDescent="0.25"/>
    <row r="904" s="71" customFormat="1" x14ac:dyDescent="0.25"/>
    <row r="905" s="71" customFormat="1" x14ac:dyDescent="0.25"/>
    <row r="906" s="71" customFormat="1" x14ac:dyDescent="0.25"/>
    <row r="907" s="71" customFormat="1" x14ac:dyDescent="0.25"/>
    <row r="908" s="71" customFormat="1" x14ac:dyDescent="0.25"/>
    <row r="909" s="71" customFormat="1" x14ac:dyDescent="0.25"/>
    <row r="910" s="71" customFormat="1" x14ac:dyDescent="0.25"/>
    <row r="911" s="71" customFormat="1" x14ac:dyDescent="0.25"/>
    <row r="912" s="71" customFormat="1" x14ac:dyDescent="0.25"/>
    <row r="913" s="71" customFormat="1" x14ac:dyDescent="0.25"/>
    <row r="914" s="71" customFormat="1" x14ac:dyDescent="0.25"/>
    <row r="915" s="71" customFormat="1" x14ac:dyDescent="0.25"/>
    <row r="916" s="71" customFormat="1" x14ac:dyDescent="0.25"/>
    <row r="917" s="71" customFormat="1" x14ac:dyDescent="0.25"/>
    <row r="918" s="71" customFormat="1" x14ac:dyDescent="0.25"/>
    <row r="919" s="71" customFormat="1" x14ac:dyDescent="0.25"/>
    <row r="920" s="71" customFormat="1" x14ac:dyDescent="0.25"/>
    <row r="921" s="71" customFormat="1" x14ac:dyDescent="0.25"/>
    <row r="922" s="71" customFormat="1" x14ac:dyDescent="0.25"/>
    <row r="923" s="71" customFormat="1" x14ac:dyDescent="0.25"/>
    <row r="924" s="71" customFormat="1" x14ac:dyDescent="0.25"/>
    <row r="925" s="71" customFormat="1" x14ac:dyDescent="0.25"/>
    <row r="926" s="71" customFormat="1" x14ac:dyDescent="0.25"/>
    <row r="927" s="71" customFormat="1" x14ac:dyDescent="0.25"/>
    <row r="928" s="71" customFormat="1" x14ac:dyDescent="0.25"/>
    <row r="929" s="71" customFormat="1" x14ac:dyDescent="0.25"/>
    <row r="930" s="71" customFormat="1" x14ac:dyDescent="0.25"/>
    <row r="931" s="71" customFormat="1" x14ac:dyDescent="0.25"/>
    <row r="932" s="71" customFormat="1" x14ac:dyDescent="0.25"/>
    <row r="933" s="71" customFormat="1" x14ac:dyDescent="0.25"/>
    <row r="934" s="71" customFormat="1" x14ac:dyDescent="0.25"/>
    <row r="935" s="71" customFormat="1" x14ac:dyDescent="0.25"/>
    <row r="936" s="71" customFormat="1" x14ac:dyDescent="0.25"/>
    <row r="937" s="71" customFormat="1" x14ac:dyDescent="0.25"/>
    <row r="938" s="71" customFormat="1" x14ac:dyDescent="0.25"/>
    <row r="939" s="71" customFormat="1" x14ac:dyDescent="0.25"/>
    <row r="940" s="71" customFormat="1" x14ac:dyDescent="0.25"/>
    <row r="941" s="71" customFormat="1" x14ac:dyDescent="0.25"/>
    <row r="942" s="71" customFormat="1" x14ac:dyDescent="0.25"/>
    <row r="943" s="71" customFormat="1" x14ac:dyDescent="0.25"/>
    <row r="944" s="71" customFormat="1" x14ac:dyDescent="0.25"/>
    <row r="945" s="71" customFormat="1" x14ac:dyDescent="0.25"/>
    <row r="946" s="71" customFormat="1" x14ac:dyDescent="0.25"/>
    <row r="947" s="71" customFormat="1" x14ac:dyDescent="0.25"/>
    <row r="948" s="71" customFormat="1" x14ac:dyDescent="0.25"/>
    <row r="949" s="71" customFormat="1" x14ac:dyDescent="0.25"/>
    <row r="950" s="71" customFormat="1" x14ac:dyDescent="0.25"/>
    <row r="951" s="71" customFormat="1" x14ac:dyDescent="0.25"/>
    <row r="952" s="71" customFormat="1" x14ac:dyDescent="0.25"/>
    <row r="953" s="71" customFormat="1" x14ac:dyDescent="0.25"/>
    <row r="954" s="71" customFormat="1" x14ac:dyDescent="0.25"/>
    <row r="955" s="71" customFormat="1" x14ac:dyDescent="0.25"/>
    <row r="956" s="71" customFormat="1" x14ac:dyDescent="0.25"/>
    <row r="957" s="71" customFormat="1" x14ac:dyDescent="0.25"/>
    <row r="958" s="71" customFormat="1" x14ac:dyDescent="0.25"/>
    <row r="959" s="71" customFormat="1" x14ac:dyDescent="0.25"/>
    <row r="960" s="71" customFormat="1" x14ac:dyDescent="0.25"/>
    <row r="961" s="71" customFormat="1" x14ac:dyDescent="0.25"/>
    <row r="962" s="71" customFormat="1" x14ac:dyDescent="0.25"/>
    <row r="963" s="71" customFormat="1" x14ac:dyDescent="0.25"/>
    <row r="964" s="71" customFormat="1" x14ac:dyDescent="0.25"/>
    <row r="965" s="71" customFormat="1" x14ac:dyDescent="0.25"/>
    <row r="966" s="71" customFormat="1" x14ac:dyDescent="0.25"/>
    <row r="967" s="71" customFormat="1" x14ac:dyDescent="0.25"/>
    <row r="968" s="71" customFormat="1" x14ac:dyDescent="0.25"/>
    <row r="969" s="71" customFormat="1" x14ac:dyDescent="0.25"/>
    <row r="970" s="71" customFormat="1" x14ac:dyDescent="0.25"/>
    <row r="971" s="71" customFormat="1" x14ac:dyDescent="0.25"/>
    <row r="972" s="71" customFormat="1" x14ac:dyDescent="0.25"/>
    <row r="973" s="71" customFormat="1" x14ac:dyDescent="0.25"/>
    <row r="974" s="71" customFormat="1" x14ac:dyDescent="0.25"/>
    <row r="975" s="71" customFormat="1" x14ac:dyDescent="0.25"/>
    <row r="976" s="71" customFormat="1" x14ac:dyDescent="0.25"/>
    <row r="977" s="71" customFormat="1" x14ac:dyDescent="0.25"/>
    <row r="978" s="71" customFormat="1" x14ac:dyDescent="0.25"/>
    <row r="979" s="71" customFormat="1" x14ac:dyDescent="0.25"/>
    <row r="980" s="71" customFormat="1" x14ac:dyDescent="0.25"/>
    <row r="981" s="71" customFormat="1" x14ac:dyDescent="0.25"/>
    <row r="982" s="71" customFormat="1" x14ac:dyDescent="0.25"/>
    <row r="983" s="71" customFormat="1" x14ac:dyDescent="0.25"/>
    <row r="984" s="71" customFormat="1" x14ac:dyDescent="0.25"/>
    <row r="985" s="71" customFormat="1" x14ac:dyDescent="0.25"/>
    <row r="986" s="71" customFormat="1" x14ac:dyDescent="0.25"/>
    <row r="987" s="71" customFormat="1" x14ac:dyDescent="0.25"/>
    <row r="988" s="71" customFormat="1" x14ac:dyDescent="0.25"/>
    <row r="989" s="71" customFormat="1" x14ac:dyDescent="0.25"/>
    <row r="990" s="71" customFormat="1" x14ac:dyDescent="0.25"/>
    <row r="991" s="71" customFormat="1" x14ac:dyDescent="0.25"/>
    <row r="992" s="71" customFormat="1" x14ac:dyDescent="0.25"/>
    <row r="993" s="71" customFormat="1" x14ac:dyDescent="0.25"/>
    <row r="994" s="71" customFormat="1" x14ac:dyDescent="0.25"/>
    <row r="995" s="71" customFormat="1" x14ac:dyDescent="0.25"/>
    <row r="996" s="71" customFormat="1" x14ac:dyDescent="0.25"/>
    <row r="997" s="71" customFormat="1" x14ac:dyDescent="0.25"/>
    <row r="998" s="71" customFormat="1" x14ac:dyDescent="0.25"/>
    <row r="999" s="71" customFormat="1" x14ac:dyDescent="0.25"/>
    <row r="1000" s="71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A71" xr:uid="{00000000-0009-0000-0000-000009000000}"/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B150"/>
  <sheetViews>
    <sheetView topLeftCell="A109" workbookViewId="0">
      <selection activeCell="CR139" sqref="CR139:CS139"/>
    </sheetView>
  </sheetViews>
  <sheetFormatPr defaultColWidth="1.140625" defaultRowHeight="12.75" x14ac:dyDescent="0.2"/>
  <cols>
    <col min="1" max="16384" width="1.140625" style="26"/>
  </cols>
  <sheetData>
    <row r="1" spans="1:80" s="22" customFormat="1" ht="11.25" x14ac:dyDescent="0.2">
      <c r="CB1" s="23" t="s">
        <v>435</v>
      </c>
    </row>
    <row r="2" spans="1:80" s="22" customFormat="1" ht="11.25" x14ac:dyDescent="0.2">
      <c r="CB2" s="23" t="s">
        <v>63</v>
      </c>
    </row>
    <row r="3" spans="1:80" s="22" customFormat="1" ht="11.25" x14ac:dyDescent="0.2">
      <c r="CB3" s="23" t="s">
        <v>64</v>
      </c>
    </row>
    <row r="4" spans="1:80" s="22" customFormat="1" ht="11.25" x14ac:dyDescent="0.2">
      <c r="CB4" s="24" t="s">
        <v>436</v>
      </c>
    </row>
    <row r="5" spans="1:80" x14ac:dyDescent="0.2">
      <c r="CB5" s="31"/>
    </row>
    <row r="6" spans="1:80" s="25" customFormat="1" ht="15.75" x14ac:dyDescent="0.25">
      <c r="A6" s="131" t="s">
        <v>437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</row>
    <row r="7" spans="1:80" s="25" customFormat="1" ht="15.75" x14ac:dyDescent="0.25">
      <c r="A7" s="131" t="s">
        <v>438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80" s="25" customFormat="1" ht="15.75" x14ac:dyDescent="0.25">
      <c r="A8" s="131" t="s">
        <v>439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9" spans="1:80" s="25" customFormat="1" ht="15.75" x14ac:dyDescent="0.25">
      <c r="A9" s="131" t="s">
        <v>440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1" spans="1:80" ht="15" customHeight="1" x14ac:dyDescent="0.2"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</row>
    <row r="12" spans="1:80" s="27" customFormat="1" ht="10.5" x14ac:dyDescent="0.2">
      <c r="D12" s="123" t="s">
        <v>13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</row>
    <row r="15" spans="1:80" x14ac:dyDescent="0.2">
      <c r="A15" s="220" t="s">
        <v>19</v>
      </c>
      <c r="B15" s="110"/>
      <c r="C15" s="110"/>
      <c r="D15" s="110"/>
      <c r="E15" s="111"/>
      <c r="F15" s="284" t="s">
        <v>14</v>
      </c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20" t="s">
        <v>100</v>
      </c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1"/>
    </row>
    <row r="16" spans="1:80" x14ac:dyDescent="0.2">
      <c r="A16" s="99">
        <v>1</v>
      </c>
      <c r="B16" s="100"/>
      <c r="C16" s="100"/>
      <c r="D16" s="100"/>
      <c r="E16" s="101"/>
      <c r="F16" s="127" t="s">
        <v>441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220">
        <v>1299</v>
      </c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</row>
    <row r="17" spans="1:80" x14ac:dyDescent="0.2">
      <c r="A17" s="102"/>
      <c r="B17" s="103"/>
      <c r="C17" s="103"/>
      <c r="D17" s="103"/>
      <c r="E17" s="104"/>
      <c r="F17" s="281" t="s">
        <v>442</v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3"/>
      <c r="AT17" s="224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0" x14ac:dyDescent="0.2">
      <c r="A18" s="105"/>
      <c r="B18" s="106"/>
      <c r="C18" s="106"/>
      <c r="D18" s="106"/>
      <c r="E18" s="107"/>
      <c r="F18" s="130" t="s">
        <v>443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</row>
    <row r="19" spans="1:80" x14ac:dyDescent="0.2">
      <c r="A19" s="265" t="s">
        <v>444</v>
      </c>
      <c r="B19" s="266"/>
      <c r="C19" s="266"/>
      <c r="D19" s="266"/>
      <c r="E19" s="267"/>
      <c r="F19" s="127" t="s">
        <v>101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220">
        <v>0</v>
      </c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1"/>
    </row>
    <row r="20" spans="1:80" x14ac:dyDescent="0.2">
      <c r="A20" s="268"/>
      <c r="B20" s="269"/>
      <c r="C20" s="269"/>
      <c r="D20" s="269"/>
      <c r="E20" s="270"/>
      <c r="F20" s="281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3"/>
      <c r="AT20" s="224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4"/>
    </row>
    <row r="21" spans="1:80" x14ac:dyDescent="0.2">
      <c r="A21" s="271"/>
      <c r="B21" s="272"/>
      <c r="C21" s="272"/>
      <c r="D21" s="272"/>
      <c r="E21" s="273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x14ac:dyDescent="0.2">
      <c r="A22" s="265" t="s">
        <v>445</v>
      </c>
      <c r="B22" s="266"/>
      <c r="C22" s="266"/>
      <c r="D22" s="266"/>
      <c r="E22" s="267"/>
      <c r="F22" s="127" t="s">
        <v>446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220">
        <v>0</v>
      </c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</row>
    <row r="23" spans="1:80" x14ac:dyDescent="0.2">
      <c r="A23" s="268"/>
      <c r="B23" s="269"/>
      <c r="C23" s="269"/>
      <c r="D23" s="269"/>
      <c r="E23" s="270"/>
      <c r="F23" s="281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3"/>
      <c r="AT23" s="224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</row>
    <row r="24" spans="1:80" x14ac:dyDescent="0.2">
      <c r="A24" s="271"/>
      <c r="B24" s="272"/>
      <c r="C24" s="272"/>
      <c r="D24" s="272"/>
      <c r="E24" s="273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7"/>
    </row>
    <row r="25" spans="1:80" x14ac:dyDescent="0.2">
      <c r="A25" s="265" t="s">
        <v>447</v>
      </c>
      <c r="B25" s="266"/>
      <c r="C25" s="266"/>
      <c r="D25" s="266"/>
      <c r="E25" s="267"/>
      <c r="F25" s="127" t="s">
        <v>448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220">
        <v>333</v>
      </c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1"/>
    </row>
    <row r="26" spans="1:80" x14ac:dyDescent="0.2">
      <c r="A26" s="268"/>
      <c r="B26" s="269"/>
      <c r="C26" s="269"/>
      <c r="D26" s="269"/>
      <c r="E26" s="270"/>
      <c r="F26" s="281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3"/>
      <c r="AT26" s="224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</row>
    <row r="27" spans="1:80" x14ac:dyDescent="0.2">
      <c r="A27" s="271"/>
      <c r="B27" s="272"/>
      <c r="C27" s="272"/>
      <c r="D27" s="272"/>
      <c r="E27" s="273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</row>
    <row r="28" spans="1:80" x14ac:dyDescent="0.2">
      <c r="A28" s="265" t="s">
        <v>449</v>
      </c>
      <c r="B28" s="266"/>
      <c r="C28" s="266"/>
      <c r="D28" s="266"/>
      <c r="E28" s="267"/>
      <c r="F28" s="127" t="s">
        <v>102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220">
        <v>966</v>
      </c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1"/>
    </row>
    <row r="29" spans="1:80" x14ac:dyDescent="0.2">
      <c r="A29" s="268"/>
      <c r="B29" s="269"/>
      <c r="C29" s="269"/>
      <c r="D29" s="269"/>
      <c r="E29" s="270"/>
      <c r="F29" s="281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3"/>
      <c r="AT29" s="224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</row>
    <row r="30" spans="1:80" x14ac:dyDescent="0.2">
      <c r="A30" s="271"/>
      <c r="B30" s="272"/>
      <c r="C30" s="272"/>
      <c r="D30" s="272"/>
      <c r="E30" s="273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</row>
    <row r="31" spans="1:80" ht="14.25" customHeight="1" x14ac:dyDescent="0.2">
      <c r="A31" s="220">
        <v>2</v>
      </c>
      <c r="B31" s="110"/>
      <c r="C31" s="110"/>
      <c r="D31" s="110"/>
      <c r="E31" s="111"/>
      <c r="F31" s="109" t="s">
        <v>450</v>
      </c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5"/>
      <c r="AT31" s="220">
        <v>0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1"/>
    </row>
    <row r="32" spans="1:80" ht="12.75" customHeight="1" x14ac:dyDescent="0.2">
      <c r="A32" s="224"/>
      <c r="B32" s="113"/>
      <c r="C32" s="113"/>
      <c r="D32" s="113"/>
      <c r="E32" s="114"/>
      <c r="F32" s="112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7"/>
      <c r="AT32" s="224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4"/>
    </row>
    <row r="33" spans="1:80" x14ac:dyDescent="0.2">
      <c r="A33" s="224"/>
      <c r="B33" s="113"/>
      <c r="C33" s="113"/>
      <c r="D33" s="113"/>
      <c r="E33" s="114"/>
      <c r="F33" s="112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7"/>
      <c r="AT33" s="224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4"/>
    </row>
    <row r="34" spans="1:80" ht="12.75" customHeight="1" x14ac:dyDescent="0.2">
      <c r="A34" s="224"/>
      <c r="B34" s="113"/>
      <c r="C34" s="113"/>
      <c r="D34" s="113"/>
      <c r="E34" s="114"/>
      <c r="F34" s="112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7"/>
      <c r="AT34" s="224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4"/>
    </row>
    <row r="35" spans="1:80" x14ac:dyDescent="0.2">
      <c r="A35" s="224"/>
      <c r="B35" s="113"/>
      <c r="C35" s="113"/>
      <c r="D35" s="113"/>
      <c r="E35" s="114"/>
      <c r="F35" s="112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7"/>
      <c r="AT35" s="224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4"/>
    </row>
    <row r="36" spans="1:80" x14ac:dyDescent="0.2">
      <c r="A36" s="224"/>
      <c r="B36" s="113"/>
      <c r="C36" s="113"/>
      <c r="D36" s="113"/>
      <c r="E36" s="114"/>
      <c r="F36" s="112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7"/>
      <c r="AT36" s="224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4"/>
    </row>
    <row r="37" spans="1:80" x14ac:dyDescent="0.2">
      <c r="A37" s="115"/>
      <c r="B37" s="116"/>
      <c r="C37" s="116"/>
      <c r="D37" s="116"/>
      <c r="E37" s="117"/>
      <c r="F37" s="278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80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</row>
    <row r="38" spans="1:80" ht="14.25" customHeight="1" x14ac:dyDescent="0.2">
      <c r="A38" s="220">
        <v>3</v>
      </c>
      <c r="B38" s="110"/>
      <c r="C38" s="110"/>
      <c r="D38" s="110"/>
      <c r="E38" s="111"/>
      <c r="F38" s="109" t="s">
        <v>451</v>
      </c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5"/>
      <c r="AT38" s="220">
        <v>0</v>
      </c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1"/>
    </row>
    <row r="39" spans="1:80" ht="12.75" customHeight="1" x14ac:dyDescent="0.2">
      <c r="A39" s="224"/>
      <c r="B39" s="113"/>
      <c r="C39" s="113"/>
      <c r="D39" s="113"/>
      <c r="E39" s="114"/>
      <c r="F39" s="112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7"/>
      <c r="AT39" s="224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4"/>
    </row>
    <row r="40" spans="1:80" x14ac:dyDescent="0.2">
      <c r="A40" s="224"/>
      <c r="B40" s="113"/>
      <c r="C40" s="113"/>
      <c r="D40" s="113"/>
      <c r="E40" s="114"/>
      <c r="F40" s="112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7"/>
      <c r="AT40" s="224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4"/>
    </row>
    <row r="41" spans="1:80" ht="12.75" customHeight="1" x14ac:dyDescent="0.2">
      <c r="A41" s="224"/>
      <c r="B41" s="113"/>
      <c r="C41" s="113"/>
      <c r="D41" s="113"/>
      <c r="E41" s="114"/>
      <c r="F41" s="112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7"/>
      <c r="AT41" s="224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4"/>
    </row>
    <row r="42" spans="1:80" x14ac:dyDescent="0.2">
      <c r="A42" s="224"/>
      <c r="B42" s="113"/>
      <c r="C42" s="113"/>
      <c r="D42" s="113"/>
      <c r="E42" s="114"/>
      <c r="F42" s="112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7"/>
      <c r="AT42" s="224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4"/>
    </row>
    <row r="43" spans="1:80" x14ac:dyDescent="0.2">
      <c r="A43" s="224"/>
      <c r="B43" s="113"/>
      <c r="C43" s="113"/>
      <c r="D43" s="113"/>
      <c r="E43" s="114"/>
      <c r="F43" s="112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7"/>
      <c r="AT43" s="224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4"/>
    </row>
    <row r="44" spans="1:80" x14ac:dyDescent="0.2">
      <c r="A44" s="115"/>
      <c r="B44" s="116"/>
      <c r="C44" s="116"/>
      <c r="D44" s="116"/>
      <c r="E44" s="117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80"/>
      <c r="AT44" s="115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7"/>
    </row>
    <row r="45" spans="1:80" ht="14.25" customHeight="1" x14ac:dyDescent="0.2">
      <c r="A45" s="220">
        <v>4</v>
      </c>
      <c r="B45" s="110"/>
      <c r="C45" s="110"/>
      <c r="D45" s="110"/>
      <c r="E45" s="111"/>
      <c r="F45" s="109" t="s">
        <v>452</v>
      </c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5"/>
      <c r="AT45" s="124">
        <v>4.5699999999999998E-2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6"/>
    </row>
    <row r="46" spans="1:80" ht="12.75" customHeight="1" x14ac:dyDescent="0.2">
      <c r="A46" s="224"/>
      <c r="B46" s="113"/>
      <c r="C46" s="113"/>
      <c r="D46" s="113"/>
      <c r="E46" s="114"/>
      <c r="F46" s="112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7"/>
      <c r="AT46" s="281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3"/>
    </row>
    <row r="47" spans="1:80" x14ac:dyDescent="0.2">
      <c r="A47" s="224"/>
      <c r="B47" s="113"/>
      <c r="C47" s="113"/>
      <c r="D47" s="113"/>
      <c r="E47" s="114"/>
      <c r="F47" s="112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7"/>
      <c r="AT47" s="281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3"/>
    </row>
    <row r="48" spans="1:80" ht="12.75" customHeight="1" x14ac:dyDescent="0.2">
      <c r="A48" s="224"/>
      <c r="B48" s="113"/>
      <c r="C48" s="113"/>
      <c r="D48" s="113"/>
      <c r="E48" s="114"/>
      <c r="F48" s="112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7"/>
      <c r="AT48" s="281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3"/>
    </row>
    <row r="49" spans="1:80" x14ac:dyDescent="0.2">
      <c r="A49" s="224"/>
      <c r="B49" s="113"/>
      <c r="C49" s="113"/>
      <c r="D49" s="113"/>
      <c r="E49" s="114"/>
      <c r="F49" s="112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7"/>
      <c r="AT49" s="281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3"/>
    </row>
    <row r="50" spans="1:80" x14ac:dyDescent="0.2">
      <c r="A50" s="224"/>
      <c r="B50" s="113"/>
      <c r="C50" s="113"/>
      <c r="D50" s="113"/>
      <c r="E50" s="114"/>
      <c r="F50" s="112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7"/>
      <c r="AT50" s="281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3"/>
    </row>
    <row r="51" spans="1:80" x14ac:dyDescent="0.2">
      <c r="A51" s="115"/>
      <c r="B51" s="116"/>
      <c r="C51" s="116"/>
      <c r="D51" s="116"/>
      <c r="E51" s="117"/>
      <c r="F51" s="278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80"/>
      <c r="AT51" s="128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129"/>
    </row>
    <row r="52" spans="1:80" ht="14.25" customHeight="1" x14ac:dyDescent="0.2">
      <c r="A52" s="220">
        <v>5</v>
      </c>
      <c r="B52" s="110"/>
      <c r="C52" s="110"/>
      <c r="D52" s="110"/>
      <c r="E52" s="111"/>
      <c r="F52" s="109" t="s">
        <v>453</v>
      </c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5"/>
      <c r="AT52" s="124">
        <v>0.1326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6"/>
    </row>
    <row r="53" spans="1:80" ht="12.75" customHeight="1" x14ac:dyDescent="0.2">
      <c r="A53" s="224"/>
      <c r="B53" s="113"/>
      <c r="C53" s="113"/>
      <c r="D53" s="113"/>
      <c r="E53" s="114"/>
      <c r="F53" s="112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7"/>
      <c r="AT53" s="281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3"/>
    </row>
    <row r="54" spans="1:80" x14ac:dyDescent="0.2">
      <c r="A54" s="224"/>
      <c r="B54" s="113"/>
      <c r="C54" s="113"/>
      <c r="D54" s="113"/>
      <c r="E54" s="114"/>
      <c r="F54" s="112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7"/>
      <c r="AT54" s="281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3"/>
    </row>
    <row r="55" spans="1:80" ht="12.75" customHeight="1" x14ac:dyDescent="0.2">
      <c r="A55" s="224"/>
      <c r="B55" s="113"/>
      <c r="C55" s="113"/>
      <c r="D55" s="113"/>
      <c r="E55" s="114"/>
      <c r="F55" s="112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7"/>
      <c r="AT55" s="281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3"/>
    </row>
    <row r="56" spans="1:80" x14ac:dyDescent="0.2">
      <c r="A56" s="224"/>
      <c r="B56" s="113"/>
      <c r="C56" s="113"/>
      <c r="D56" s="113"/>
      <c r="E56" s="114"/>
      <c r="F56" s="112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7"/>
      <c r="AT56" s="281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3"/>
    </row>
    <row r="57" spans="1:80" x14ac:dyDescent="0.2">
      <c r="A57" s="224"/>
      <c r="B57" s="113"/>
      <c r="C57" s="113"/>
      <c r="D57" s="113"/>
      <c r="E57" s="114"/>
      <c r="F57" s="112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7"/>
      <c r="AT57" s="281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3"/>
    </row>
    <row r="58" spans="1:80" x14ac:dyDescent="0.2">
      <c r="A58" s="115"/>
      <c r="B58" s="116"/>
      <c r="C58" s="116"/>
      <c r="D58" s="116"/>
      <c r="E58" s="117"/>
      <c r="F58" s="278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80"/>
      <c r="AT58" s="128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129"/>
    </row>
    <row r="59" spans="1:80" ht="14.25" customHeight="1" x14ac:dyDescent="0.2">
      <c r="A59" s="220">
        <v>6</v>
      </c>
      <c r="B59" s="110"/>
      <c r="C59" s="110"/>
      <c r="D59" s="110"/>
      <c r="E59" s="111"/>
      <c r="F59" s="109" t="s">
        <v>454</v>
      </c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5"/>
      <c r="AT59" s="220">
        <v>0</v>
      </c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1"/>
    </row>
    <row r="60" spans="1:80" ht="12.75" customHeight="1" x14ac:dyDescent="0.2">
      <c r="A60" s="224"/>
      <c r="B60" s="113"/>
      <c r="C60" s="113"/>
      <c r="D60" s="113"/>
      <c r="E60" s="114"/>
      <c r="F60" s="112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7"/>
      <c r="AT60" s="224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4"/>
    </row>
    <row r="61" spans="1:80" x14ac:dyDescent="0.2">
      <c r="A61" s="224"/>
      <c r="B61" s="113"/>
      <c r="C61" s="113"/>
      <c r="D61" s="113"/>
      <c r="E61" s="114"/>
      <c r="F61" s="112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7"/>
      <c r="AT61" s="224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4"/>
    </row>
    <row r="62" spans="1:80" ht="12.75" customHeight="1" x14ac:dyDescent="0.2">
      <c r="A62" s="224"/>
      <c r="B62" s="113"/>
      <c r="C62" s="113"/>
      <c r="D62" s="113"/>
      <c r="E62" s="114"/>
      <c r="F62" s="112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7"/>
      <c r="AT62" s="224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4"/>
    </row>
    <row r="63" spans="1:80" x14ac:dyDescent="0.2">
      <c r="A63" s="224"/>
      <c r="B63" s="113"/>
      <c r="C63" s="113"/>
      <c r="D63" s="113"/>
      <c r="E63" s="114"/>
      <c r="F63" s="112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7"/>
      <c r="AT63" s="224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4"/>
    </row>
    <row r="64" spans="1:80" x14ac:dyDescent="0.2">
      <c r="A64" s="224"/>
      <c r="B64" s="113"/>
      <c r="C64" s="113"/>
      <c r="D64" s="113"/>
      <c r="E64" s="114"/>
      <c r="F64" s="112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7"/>
      <c r="AT64" s="224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4"/>
    </row>
    <row r="65" spans="1:80" x14ac:dyDescent="0.2">
      <c r="A65" s="115"/>
      <c r="B65" s="116"/>
      <c r="C65" s="116"/>
      <c r="D65" s="116"/>
      <c r="E65" s="117"/>
      <c r="F65" s="278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80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7"/>
    </row>
    <row r="66" spans="1:80" ht="14.25" customHeight="1" x14ac:dyDescent="0.2">
      <c r="A66" s="220">
        <v>7</v>
      </c>
      <c r="B66" s="110"/>
      <c r="C66" s="110"/>
      <c r="D66" s="110"/>
      <c r="E66" s="111"/>
      <c r="F66" s="109" t="s">
        <v>455</v>
      </c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5"/>
      <c r="AT66" s="220">
        <v>0</v>
      </c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1"/>
    </row>
    <row r="67" spans="1:80" ht="12.75" customHeight="1" x14ac:dyDescent="0.2">
      <c r="A67" s="224"/>
      <c r="B67" s="113"/>
      <c r="C67" s="113"/>
      <c r="D67" s="113"/>
      <c r="E67" s="114"/>
      <c r="F67" s="112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7"/>
      <c r="AT67" s="224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4"/>
    </row>
    <row r="68" spans="1:80" x14ac:dyDescent="0.2">
      <c r="A68" s="224"/>
      <c r="B68" s="113"/>
      <c r="C68" s="113"/>
      <c r="D68" s="113"/>
      <c r="E68" s="114"/>
      <c r="F68" s="112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7"/>
      <c r="AT68" s="224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4"/>
    </row>
    <row r="69" spans="1:80" ht="12.75" customHeight="1" x14ac:dyDescent="0.2">
      <c r="A69" s="224"/>
      <c r="B69" s="113"/>
      <c r="C69" s="113"/>
      <c r="D69" s="113"/>
      <c r="E69" s="114"/>
      <c r="F69" s="112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7"/>
      <c r="AT69" s="224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4"/>
    </row>
    <row r="70" spans="1:80" x14ac:dyDescent="0.2">
      <c r="A70" s="224"/>
      <c r="B70" s="113"/>
      <c r="C70" s="113"/>
      <c r="D70" s="113"/>
      <c r="E70" s="114"/>
      <c r="F70" s="112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7"/>
      <c r="AT70" s="224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4"/>
    </row>
    <row r="71" spans="1:80" x14ac:dyDescent="0.2">
      <c r="A71" s="224"/>
      <c r="B71" s="113"/>
      <c r="C71" s="113"/>
      <c r="D71" s="113"/>
      <c r="E71" s="114"/>
      <c r="F71" s="112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7"/>
      <c r="AT71" s="224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4"/>
    </row>
    <row r="72" spans="1:80" x14ac:dyDescent="0.2">
      <c r="A72" s="115"/>
      <c r="B72" s="116"/>
      <c r="C72" s="116"/>
      <c r="D72" s="116"/>
      <c r="E72" s="117"/>
      <c r="F72" s="278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80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7"/>
    </row>
    <row r="73" spans="1:80" ht="14.25" customHeight="1" x14ac:dyDescent="0.2">
      <c r="A73" s="220">
        <v>8</v>
      </c>
      <c r="B73" s="110"/>
      <c r="C73" s="110"/>
      <c r="D73" s="110"/>
      <c r="E73" s="111"/>
      <c r="F73" s="109" t="s">
        <v>456</v>
      </c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5"/>
      <c r="AT73" s="124">
        <v>2.4080000000000001E-2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6"/>
    </row>
    <row r="74" spans="1:80" ht="12.75" customHeight="1" x14ac:dyDescent="0.2">
      <c r="A74" s="224"/>
      <c r="B74" s="113"/>
      <c r="C74" s="113"/>
      <c r="D74" s="113"/>
      <c r="E74" s="114"/>
      <c r="F74" s="112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7"/>
      <c r="AT74" s="281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3"/>
    </row>
    <row r="75" spans="1:80" x14ac:dyDescent="0.2">
      <c r="A75" s="224"/>
      <c r="B75" s="113"/>
      <c r="C75" s="113"/>
      <c r="D75" s="113"/>
      <c r="E75" s="114"/>
      <c r="F75" s="112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7"/>
      <c r="AT75" s="281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3"/>
    </row>
    <row r="76" spans="1:80" ht="12.75" customHeight="1" x14ac:dyDescent="0.2">
      <c r="A76" s="224"/>
      <c r="B76" s="113"/>
      <c r="C76" s="113"/>
      <c r="D76" s="113"/>
      <c r="E76" s="114"/>
      <c r="F76" s="112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7"/>
      <c r="AT76" s="281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3"/>
    </row>
    <row r="77" spans="1:80" x14ac:dyDescent="0.2">
      <c r="A77" s="224"/>
      <c r="B77" s="113"/>
      <c r="C77" s="113"/>
      <c r="D77" s="113"/>
      <c r="E77" s="114"/>
      <c r="F77" s="112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7"/>
      <c r="AT77" s="281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3"/>
    </row>
    <row r="78" spans="1:80" x14ac:dyDescent="0.2">
      <c r="A78" s="224"/>
      <c r="B78" s="113"/>
      <c r="C78" s="113"/>
      <c r="D78" s="113"/>
      <c r="E78" s="114"/>
      <c r="F78" s="112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7"/>
      <c r="AT78" s="281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3"/>
    </row>
    <row r="79" spans="1:80" x14ac:dyDescent="0.2">
      <c r="A79" s="224"/>
      <c r="B79" s="113"/>
      <c r="C79" s="113"/>
      <c r="D79" s="113"/>
      <c r="E79" s="114"/>
      <c r="F79" s="112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7"/>
      <c r="AT79" s="128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129"/>
    </row>
    <row r="80" spans="1:80" ht="14.25" customHeight="1" x14ac:dyDescent="0.2">
      <c r="A80" s="220">
        <v>9</v>
      </c>
      <c r="B80" s="110"/>
      <c r="C80" s="110"/>
      <c r="D80" s="110"/>
      <c r="E80" s="111"/>
      <c r="F80" s="109" t="s">
        <v>457</v>
      </c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5"/>
      <c r="AT80" s="124">
        <v>6.9839999999999999E-2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6"/>
    </row>
    <row r="81" spans="1:80" ht="12.75" customHeight="1" x14ac:dyDescent="0.2">
      <c r="A81" s="224"/>
      <c r="B81" s="113"/>
      <c r="C81" s="113"/>
      <c r="D81" s="113"/>
      <c r="E81" s="114"/>
      <c r="F81" s="112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7"/>
      <c r="AT81" s="281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3"/>
    </row>
    <row r="82" spans="1:80" x14ac:dyDescent="0.2">
      <c r="A82" s="224"/>
      <c r="B82" s="113"/>
      <c r="C82" s="113"/>
      <c r="D82" s="113"/>
      <c r="E82" s="114"/>
      <c r="F82" s="112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7"/>
      <c r="AT82" s="281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3"/>
    </row>
    <row r="83" spans="1:80" x14ac:dyDescent="0.2">
      <c r="A83" s="224"/>
      <c r="B83" s="113"/>
      <c r="C83" s="113"/>
      <c r="D83" s="113"/>
      <c r="E83" s="114"/>
      <c r="F83" s="112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7"/>
      <c r="AT83" s="281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3"/>
    </row>
    <row r="84" spans="1:80" x14ac:dyDescent="0.2">
      <c r="A84" s="224"/>
      <c r="B84" s="113"/>
      <c r="C84" s="113"/>
      <c r="D84" s="113"/>
      <c r="E84" s="114"/>
      <c r="F84" s="112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7"/>
      <c r="AT84" s="281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3"/>
    </row>
    <row r="85" spans="1:80" x14ac:dyDescent="0.2">
      <c r="A85" s="224"/>
      <c r="B85" s="113"/>
      <c r="C85" s="113"/>
      <c r="D85" s="113"/>
      <c r="E85" s="114"/>
      <c r="F85" s="112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7"/>
      <c r="AT85" s="281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3"/>
    </row>
    <row r="86" spans="1:80" x14ac:dyDescent="0.2">
      <c r="A86" s="115"/>
      <c r="B86" s="116"/>
      <c r="C86" s="116"/>
      <c r="D86" s="116"/>
      <c r="E86" s="117"/>
      <c r="F86" s="278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80"/>
      <c r="AT86" s="128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129"/>
    </row>
    <row r="87" spans="1:80" ht="14.25" customHeight="1" x14ac:dyDescent="0.2">
      <c r="A87" s="220">
        <v>10</v>
      </c>
      <c r="B87" s="110"/>
      <c r="C87" s="110"/>
      <c r="D87" s="110"/>
      <c r="E87" s="111"/>
      <c r="F87" s="109" t="s">
        <v>458</v>
      </c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5"/>
      <c r="AT87" s="124">
        <v>1.0439499999999999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6"/>
    </row>
    <row r="88" spans="1:80" ht="12.75" customHeight="1" x14ac:dyDescent="0.2">
      <c r="A88" s="224"/>
      <c r="B88" s="113"/>
      <c r="C88" s="113"/>
      <c r="D88" s="113"/>
      <c r="E88" s="114"/>
      <c r="F88" s="112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7"/>
      <c r="AT88" s="281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3"/>
    </row>
    <row r="89" spans="1:80" x14ac:dyDescent="0.2">
      <c r="A89" s="224"/>
      <c r="B89" s="113"/>
      <c r="C89" s="113"/>
      <c r="D89" s="113"/>
      <c r="E89" s="114"/>
      <c r="F89" s="112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7"/>
      <c r="AT89" s="281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3"/>
    </row>
    <row r="90" spans="1:80" x14ac:dyDescent="0.2">
      <c r="A90" s="224"/>
      <c r="B90" s="113"/>
      <c r="C90" s="113"/>
      <c r="D90" s="113"/>
      <c r="E90" s="114"/>
      <c r="F90" s="112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7"/>
      <c r="AT90" s="281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3"/>
    </row>
    <row r="91" spans="1:80" x14ac:dyDescent="0.2">
      <c r="A91" s="224"/>
      <c r="B91" s="113"/>
      <c r="C91" s="113"/>
      <c r="D91" s="113"/>
      <c r="E91" s="114"/>
      <c r="F91" s="112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7"/>
      <c r="AT91" s="281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3"/>
    </row>
    <row r="92" spans="1:80" x14ac:dyDescent="0.2">
      <c r="A92" s="115"/>
      <c r="B92" s="116"/>
      <c r="C92" s="116"/>
      <c r="D92" s="116"/>
      <c r="E92" s="117"/>
      <c r="F92" s="278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80"/>
      <c r="AT92" s="128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129"/>
    </row>
    <row r="93" spans="1:80" ht="14.25" customHeight="1" x14ac:dyDescent="0.2">
      <c r="A93" s="265" t="s">
        <v>459</v>
      </c>
      <c r="B93" s="266"/>
      <c r="C93" s="266"/>
      <c r="D93" s="266"/>
      <c r="E93" s="267"/>
      <c r="F93" s="109" t="s">
        <v>460</v>
      </c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5"/>
      <c r="AT93" s="124">
        <v>0</v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6"/>
    </row>
    <row r="94" spans="1:80" ht="12.75" customHeight="1" x14ac:dyDescent="0.2">
      <c r="A94" s="268"/>
      <c r="B94" s="269"/>
      <c r="C94" s="269"/>
      <c r="D94" s="269"/>
      <c r="E94" s="270"/>
      <c r="F94" s="112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7"/>
      <c r="AT94" s="281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3"/>
    </row>
    <row r="95" spans="1:80" x14ac:dyDescent="0.2">
      <c r="A95" s="268"/>
      <c r="B95" s="269"/>
      <c r="C95" s="269"/>
      <c r="D95" s="269"/>
      <c r="E95" s="270"/>
      <c r="F95" s="112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7"/>
      <c r="AT95" s="281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3"/>
    </row>
    <row r="96" spans="1:80" x14ac:dyDescent="0.2">
      <c r="A96" s="268"/>
      <c r="B96" s="269"/>
      <c r="C96" s="269"/>
      <c r="D96" s="269"/>
      <c r="E96" s="270"/>
      <c r="F96" s="112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7"/>
      <c r="AT96" s="281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3"/>
    </row>
    <row r="97" spans="1:80" x14ac:dyDescent="0.2">
      <c r="A97" s="268"/>
      <c r="B97" s="269"/>
      <c r="C97" s="269"/>
      <c r="D97" s="269"/>
      <c r="E97" s="270"/>
      <c r="F97" s="112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7"/>
      <c r="AT97" s="281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3"/>
    </row>
    <row r="98" spans="1:80" x14ac:dyDescent="0.2">
      <c r="A98" s="271"/>
      <c r="B98" s="272"/>
      <c r="C98" s="272"/>
      <c r="D98" s="272"/>
      <c r="E98" s="273"/>
      <c r="F98" s="278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80"/>
      <c r="AT98" s="128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129"/>
    </row>
    <row r="99" spans="1:80" ht="14.25" customHeight="1" x14ac:dyDescent="0.2">
      <c r="A99" s="265" t="s">
        <v>461</v>
      </c>
      <c r="B99" s="266"/>
      <c r="C99" s="266"/>
      <c r="D99" s="266"/>
      <c r="E99" s="267"/>
      <c r="F99" s="109" t="s">
        <v>462</v>
      </c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5"/>
      <c r="AT99" s="124">
        <v>0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6"/>
    </row>
    <row r="100" spans="1:80" ht="12.75" customHeight="1" x14ac:dyDescent="0.2">
      <c r="A100" s="268"/>
      <c r="B100" s="269"/>
      <c r="C100" s="269"/>
      <c r="D100" s="269"/>
      <c r="E100" s="270"/>
      <c r="F100" s="112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7"/>
      <c r="AT100" s="281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3"/>
    </row>
    <row r="101" spans="1:80" x14ac:dyDescent="0.2">
      <c r="A101" s="268"/>
      <c r="B101" s="269"/>
      <c r="C101" s="269"/>
      <c r="D101" s="269"/>
      <c r="E101" s="270"/>
      <c r="F101" s="112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7"/>
      <c r="AT101" s="281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3"/>
    </row>
    <row r="102" spans="1:80" x14ac:dyDescent="0.2">
      <c r="A102" s="268"/>
      <c r="B102" s="269"/>
      <c r="C102" s="269"/>
      <c r="D102" s="269"/>
      <c r="E102" s="270"/>
      <c r="F102" s="112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7"/>
      <c r="AT102" s="281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3"/>
    </row>
    <row r="103" spans="1:80" x14ac:dyDescent="0.2">
      <c r="A103" s="268"/>
      <c r="B103" s="269"/>
      <c r="C103" s="269"/>
      <c r="D103" s="269"/>
      <c r="E103" s="270"/>
      <c r="F103" s="112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7"/>
      <c r="AT103" s="281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3"/>
    </row>
    <row r="104" spans="1:80" x14ac:dyDescent="0.2">
      <c r="A104" s="271"/>
      <c r="B104" s="272"/>
      <c r="C104" s="272"/>
      <c r="D104" s="272"/>
      <c r="E104" s="273"/>
      <c r="F104" s="278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80"/>
      <c r="AT104" s="128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129"/>
    </row>
    <row r="105" spans="1:80" ht="14.25" customHeight="1" x14ac:dyDescent="0.2">
      <c r="A105" s="265" t="s">
        <v>463</v>
      </c>
      <c r="B105" s="266"/>
      <c r="C105" s="266"/>
      <c r="D105" s="266"/>
      <c r="E105" s="267"/>
      <c r="F105" s="109" t="s">
        <v>464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5"/>
      <c r="AT105" s="124">
        <v>0.26762000000000002</v>
      </c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6"/>
    </row>
    <row r="106" spans="1:80" ht="12.75" customHeight="1" x14ac:dyDescent="0.2">
      <c r="A106" s="268"/>
      <c r="B106" s="269"/>
      <c r="C106" s="269"/>
      <c r="D106" s="269"/>
      <c r="E106" s="270"/>
      <c r="F106" s="112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7"/>
      <c r="AT106" s="281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3"/>
    </row>
    <row r="107" spans="1:80" x14ac:dyDescent="0.2">
      <c r="A107" s="268"/>
      <c r="B107" s="269"/>
      <c r="C107" s="269"/>
      <c r="D107" s="269"/>
      <c r="E107" s="270"/>
      <c r="F107" s="112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7"/>
      <c r="AT107" s="281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3"/>
    </row>
    <row r="108" spans="1:80" x14ac:dyDescent="0.2">
      <c r="A108" s="268"/>
      <c r="B108" s="269"/>
      <c r="C108" s="269"/>
      <c r="D108" s="269"/>
      <c r="E108" s="270"/>
      <c r="F108" s="112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7"/>
      <c r="AT108" s="281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3"/>
    </row>
    <row r="109" spans="1:80" x14ac:dyDescent="0.2">
      <c r="A109" s="268"/>
      <c r="B109" s="269"/>
      <c r="C109" s="269"/>
      <c r="D109" s="269"/>
      <c r="E109" s="270"/>
      <c r="F109" s="112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7"/>
      <c r="AT109" s="281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2"/>
      <c r="BQ109" s="282"/>
      <c r="BR109" s="282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3"/>
    </row>
    <row r="110" spans="1:80" x14ac:dyDescent="0.2">
      <c r="A110" s="271"/>
      <c r="B110" s="272"/>
      <c r="C110" s="272"/>
      <c r="D110" s="272"/>
      <c r="E110" s="273"/>
      <c r="F110" s="278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80"/>
      <c r="AT110" s="128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129"/>
    </row>
    <row r="111" spans="1:80" ht="14.25" customHeight="1" x14ac:dyDescent="0.2">
      <c r="A111" s="265" t="s">
        <v>465</v>
      </c>
      <c r="B111" s="266"/>
      <c r="C111" s="266"/>
      <c r="D111" s="266"/>
      <c r="E111" s="267"/>
      <c r="F111" s="109" t="s">
        <v>466</v>
      </c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5"/>
      <c r="AT111" s="124">
        <v>0.77632999999999996</v>
      </c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6"/>
    </row>
    <row r="112" spans="1:80" ht="12.75" customHeight="1" x14ac:dyDescent="0.2">
      <c r="A112" s="268"/>
      <c r="B112" s="269"/>
      <c r="C112" s="269"/>
      <c r="D112" s="269"/>
      <c r="E112" s="270"/>
      <c r="F112" s="112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7"/>
      <c r="AT112" s="281"/>
      <c r="AU112" s="282"/>
      <c r="AV112" s="282"/>
      <c r="AW112" s="282"/>
      <c r="AX112" s="282"/>
      <c r="AY112" s="282"/>
      <c r="AZ112" s="282"/>
      <c r="BA112" s="282"/>
      <c r="BB112" s="282"/>
      <c r="BC112" s="282"/>
      <c r="BD112" s="282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3"/>
    </row>
    <row r="113" spans="1:80" x14ac:dyDescent="0.2">
      <c r="A113" s="268"/>
      <c r="B113" s="269"/>
      <c r="C113" s="269"/>
      <c r="D113" s="269"/>
      <c r="E113" s="270"/>
      <c r="F113" s="112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7"/>
      <c r="AT113" s="281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3"/>
    </row>
    <row r="114" spans="1:80" x14ac:dyDescent="0.2">
      <c r="A114" s="268"/>
      <c r="B114" s="269"/>
      <c r="C114" s="269"/>
      <c r="D114" s="269"/>
      <c r="E114" s="270"/>
      <c r="F114" s="112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7"/>
      <c r="AT114" s="281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3"/>
    </row>
    <row r="115" spans="1:80" x14ac:dyDescent="0.2">
      <c r="A115" s="268"/>
      <c r="B115" s="269"/>
      <c r="C115" s="269"/>
      <c r="D115" s="269"/>
      <c r="E115" s="270"/>
      <c r="F115" s="112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7"/>
      <c r="AT115" s="281"/>
      <c r="AU115" s="282"/>
      <c r="AV115" s="282"/>
      <c r="AW115" s="282"/>
      <c r="AX115" s="282"/>
      <c r="AY115" s="282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3"/>
    </row>
    <row r="116" spans="1:80" x14ac:dyDescent="0.2">
      <c r="A116" s="271"/>
      <c r="B116" s="272"/>
      <c r="C116" s="272"/>
      <c r="D116" s="272"/>
      <c r="E116" s="273"/>
      <c r="F116" s="278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80"/>
      <c r="AT116" s="128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129"/>
    </row>
    <row r="117" spans="1:80" ht="14.25" customHeight="1" x14ac:dyDescent="0.2">
      <c r="A117" s="220">
        <v>11</v>
      </c>
      <c r="B117" s="110"/>
      <c r="C117" s="110"/>
      <c r="D117" s="110"/>
      <c r="E117" s="111"/>
      <c r="F117" s="109" t="s">
        <v>467</v>
      </c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5"/>
      <c r="AT117" s="124">
        <v>0.26482</v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6"/>
    </row>
    <row r="118" spans="1:80" ht="12.75" customHeight="1" x14ac:dyDescent="0.2">
      <c r="A118" s="224"/>
      <c r="B118" s="113"/>
      <c r="C118" s="113"/>
      <c r="D118" s="113"/>
      <c r="E118" s="114"/>
      <c r="F118" s="112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7"/>
      <c r="AT118" s="281"/>
      <c r="AU118" s="282"/>
      <c r="AV118" s="282"/>
      <c r="AW118" s="282"/>
      <c r="AX118" s="282"/>
      <c r="AY118" s="282"/>
      <c r="AZ118" s="282"/>
      <c r="BA118" s="282"/>
      <c r="BB118" s="282"/>
      <c r="BC118" s="282"/>
      <c r="BD118" s="282"/>
      <c r="BE118" s="282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3"/>
    </row>
    <row r="119" spans="1:80" x14ac:dyDescent="0.2">
      <c r="A119" s="224"/>
      <c r="B119" s="113"/>
      <c r="C119" s="113"/>
      <c r="D119" s="113"/>
      <c r="E119" s="114"/>
      <c r="F119" s="112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7"/>
      <c r="AT119" s="281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82"/>
      <c r="BN119" s="282"/>
      <c r="BO119" s="282"/>
      <c r="BP119" s="282"/>
      <c r="BQ119" s="282"/>
      <c r="BR119" s="282"/>
      <c r="BS119" s="282"/>
      <c r="BT119" s="282"/>
      <c r="BU119" s="282"/>
      <c r="BV119" s="282"/>
      <c r="BW119" s="282"/>
      <c r="BX119" s="282"/>
      <c r="BY119" s="282"/>
      <c r="BZ119" s="282"/>
      <c r="CA119" s="282"/>
      <c r="CB119" s="283"/>
    </row>
    <row r="120" spans="1:80" ht="12.75" customHeight="1" x14ac:dyDescent="0.2">
      <c r="A120" s="224"/>
      <c r="B120" s="113"/>
      <c r="C120" s="113"/>
      <c r="D120" s="113"/>
      <c r="E120" s="114"/>
      <c r="F120" s="112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7"/>
      <c r="AT120" s="281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2"/>
      <c r="BE120" s="282"/>
      <c r="BF120" s="282"/>
      <c r="BG120" s="282"/>
      <c r="BH120" s="282"/>
      <c r="BI120" s="282"/>
      <c r="BJ120" s="282"/>
      <c r="BK120" s="282"/>
      <c r="BL120" s="282"/>
      <c r="BM120" s="282"/>
      <c r="BN120" s="282"/>
      <c r="BO120" s="282"/>
      <c r="BP120" s="282"/>
      <c r="BQ120" s="282"/>
      <c r="BR120" s="282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3"/>
    </row>
    <row r="121" spans="1:80" x14ac:dyDescent="0.2">
      <c r="A121" s="224"/>
      <c r="B121" s="113"/>
      <c r="C121" s="113"/>
      <c r="D121" s="113"/>
      <c r="E121" s="114"/>
      <c r="F121" s="112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7"/>
      <c r="AT121" s="281"/>
      <c r="AU121" s="282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82"/>
      <c r="BN121" s="282"/>
      <c r="BO121" s="282"/>
      <c r="BP121" s="282"/>
      <c r="BQ121" s="282"/>
      <c r="BR121" s="282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3"/>
    </row>
    <row r="122" spans="1:80" x14ac:dyDescent="0.2">
      <c r="A122" s="115"/>
      <c r="B122" s="116"/>
      <c r="C122" s="116"/>
      <c r="D122" s="116"/>
      <c r="E122" s="117"/>
      <c r="F122" s="278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80"/>
      <c r="AT122" s="128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129"/>
    </row>
    <row r="123" spans="1:80" ht="14.25" customHeight="1" x14ac:dyDescent="0.2">
      <c r="A123" s="265" t="s">
        <v>468</v>
      </c>
      <c r="B123" s="266"/>
      <c r="C123" s="266"/>
      <c r="D123" s="266"/>
      <c r="E123" s="267"/>
      <c r="F123" s="109" t="s">
        <v>469</v>
      </c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5"/>
      <c r="AT123" s="124">
        <v>0</v>
      </c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6"/>
    </row>
    <row r="124" spans="1:80" ht="12.75" customHeight="1" x14ac:dyDescent="0.2">
      <c r="A124" s="268"/>
      <c r="B124" s="269"/>
      <c r="C124" s="269"/>
      <c r="D124" s="269"/>
      <c r="E124" s="270"/>
      <c r="F124" s="112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7"/>
      <c r="AT124" s="281"/>
      <c r="AU124" s="282"/>
      <c r="AV124" s="282"/>
      <c r="AW124" s="282"/>
      <c r="AX124" s="282"/>
      <c r="AY124" s="282"/>
      <c r="AZ124" s="282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  <c r="BM124" s="282"/>
      <c r="BN124" s="282"/>
      <c r="BO124" s="282"/>
      <c r="BP124" s="282"/>
      <c r="BQ124" s="282"/>
      <c r="BR124" s="282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3"/>
    </row>
    <row r="125" spans="1:80" x14ac:dyDescent="0.2">
      <c r="A125" s="268"/>
      <c r="B125" s="269"/>
      <c r="C125" s="269"/>
      <c r="D125" s="269"/>
      <c r="E125" s="270"/>
      <c r="F125" s="112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7"/>
      <c r="AT125" s="281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3"/>
    </row>
    <row r="126" spans="1:80" ht="12.75" customHeight="1" x14ac:dyDescent="0.2">
      <c r="A126" s="268"/>
      <c r="B126" s="269"/>
      <c r="C126" s="269"/>
      <c r="D126" s="269"/>
      <c r="E126" s="270"/>
      <c r="F126" s="112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7"/>
      <c r="AT126" s="281"/>
      <c r="AU126" s="282"/>
      <c r="AV126" s="282"/>
      <c r="AW126" s="282"/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3"/>
    </row>
    <row r="127" spans="1:80" x14ac:dyDescent="0.2">
      <c r="A127" s="268"/>
      <c r="B127" s="269"/>
      <c r="C127" s="269"/>
      <c r="D127" s="269"/>
      <c r="E127" s="270"/>
      <c r="F127" s="112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7"/>
      <c r="AT127" s="281"/>
      <c r="AU127" s="282"/>
      <c r="AV127" s="282"/>
      <c r="AW127" s="282"/>
      <c r="AX127" s="282"/>
      <c r="AY127" s="282"/>
      <c r="AZ127" s="282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3"/>
    </row>
    <row r="128" spans="1:80" x14ac:dyDescent="0.2">
      <c r="A128" s="271"/>
      <c r="B128" s="272"/>
      <c r="C128" s="272"/>
      <c r="D128" s="272"/>
      <c r="E128" s="273"/>
      <c r="F128" s="278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80"/>
      <c r="AT128" s="128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129"/>
    </row>
    <row r="129" spans="1:80" ht="14.25" customHeight="1" x14ac:dyDescent="0.2">
      <c r="A129" s="265" t="s">
        <v>470</v>
      </c>
      <c r="B129" s="266"/>
      <c r="C129" s="266"/>
      <c r="D129" s="266"/>
      <c r="E129" s="267"/>
      <c r="F129" s="109" t="s">
        <v>471</v>
      </c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5"/>
      <c r="AT129" s="124">
        <v>0</v>
      </c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6"/>
    </row>
    <row r="130" spans="1:80" ht="12.75" customHeight="1" x14ac:dyDescent="0.2">
      <c r="A130" s="268"/>
      <c r="B130" s="269"/>
      <c r="C130" s="269"/>
      <c r="D130" s="269"/>
      <c r="E130" s="270"/>
      <c r="F130" s="112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7"/>
      <c r="AT130" s="281"/>
      <c r="AU130" s="282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3"/>
    </row>
    <row r="131" spans="1:80" x14ac:dyDescent="0.2">
      <c r="A131" s="268"/>
      <c r="B131" s="269"/>
      <c r="C131" s="269"/>
      <c r="D131" s="269"/>
      <c r="E131" s="270"/>
      <c r="F131" s="112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7"/>
      <c r="AT131" s="281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3"/>
    </row>
    <row r="132" spans="1:80" ht="12.75" customHeight="1" x14ac:dyDescent="0.2">
      <c r="A132" s="268"/>
      <c r="B132" s="269"/>
      <c r="C132" s="269"/>
      <c r="D132" s="269"/>
      <c r="E132" s="270"/>
      <c r="F132" s="112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7"/>
      <c r="AT132" s="281"/>
      <c r="AU132" s="282"/>
      <c r="AV132" s="282"/>
      <c r="AW132" s="282"/>
      <c r="AX132" s="282"/>
      <c r="AY132" s="282"/>
      <c r="AZ132" s="282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3"/>
    </row>
    <row r="133" spans="1:80" x14ac:dyDescent="0.2">
      <c r="A133" s="268"/>
      <c r="B133" s="269"/>
      <c r="C133" s="269"/>
      <c r="D133" s="269"/>
      <c r="E133" s="270"/>
      <c r="F133" s="112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7"/>
      <c r="AT133" s="281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3"/>
    </row>
    <row r="134" spans="1:80" x14ac:dyDescent="0.2">
      <c r="A134" s="271"/>
      <c r="B134" s="272"/>
      <c r="C134" s="272"/>
      <c r="D134" s="272"/>
      <c r="E134" s="273"/>
      <c r="F134" s="278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80"/>
      <c r="AT134" s="128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129"/>
    </row>
    <row r="135" spans="1:80" ht="14.25" customHeight="1" x14ac:dyDescent="0.2">
      <c r="A135" s="265" t="s">
        <v>472</v>
      </c>
      <c r="B135" s="266"/>
      <c r="C135" s="266"/>
      <c r="D135" s="266"/>
      <c r="E135" s="267"/>
      <c r="F135" s="109" t="s">
        <v>473</v>
      </c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5"/>
      <c r="AT135" s="124">
        <v>6.7890000000000006E-2</v>
      </c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6"/>
    </row>
    <row r="136" spans="1:80" ht="12.75" customHeight="1" x14ac:dyDescent="0.2">
      <c r="A136" s="268"/>
      <c r="B136" s="269"/>
      <c r="C136" s="269"/>
      <c r="D136" s="269"/>
      <c r="E136" s="270"/>
      <c r="F136" s="112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7"/>
      <c r="AT136" s="281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3"/>
    </row>
    <row r="137" spans="1:80" x14ac:dyDescent="0.2">
      <c r="A137" s="268"/>
      <c r="B137" s="269"/>
      <c r="C137" s="269"/>
      <c r="D137" s="269"/>
      <c r="E137" s="270"/>
      <c r="F137" s="112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7"/>
      <c r="AT137" s="281"/>
      <c r="AU137" s="282"/>
      <c r="AV137" s="282"/>
      <c r="AW137" s="282"/>
      <c r="AX137" s="282"/>
      <c r="AY137" s="282"/>
      <c r="AZ137" s="282"/>
      <c r="BA137" s="282"/>
      <c r="BB137" s="282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  <c r="BT137" s="282"/>
      <c r="BU137" s="282"/>
      <c r="BV137" s="282"/>
      <c r="BW137" s="282"/>
      <c r="BX137" s="282"/>
      <c r="BY137" s="282"/>
      <c r="BZ137" s="282"/>
      <c r="CA137" s="282"/>
      <c r="CB137" s="283"/>
    </row>
    <row r="138" spans="1:80" ht="12.75" customHeight="1" x14ac:dyDescent="0.2">
      <c r="A138" s="268"/>
      <c r="B138" s="269"/>
      <c r="C138" s="269"/>
      <c r="D138" s="269"/>
      <c r="E138" s="270"/>
      <c r="F138" s="112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7"/>
      <c r="AT138" s="281"/>
      <c r="AU138" s="282"/>
      <c r="AV138" s="282"/>
      <c r="AW138" s="282"/>
      <c r="AX138" s="282"/>
      <c r="AY138" s="282"/>
      <c r="AZ138" s="282"/>
      <c r="BA138" s="282"/>
      <c r="BB138" s="282"/>
      <c r="BC138" s="282"/>
      <c r="BD138" s="282"/>
      <c r="BE138" s="282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  <c r="BT138" s="282"/>
      <c r="BU138" s="282"/>
      <c r="BV138" s="282"/>
      <c r="BW138" s="282"/>
      <c r="BX138" s="282"/>
      <c r="BY138" s="282"/>
      <c r="BZ138" s="282"/>
      <c r="CA138" s="282"/>
      <c r="CB138" s="283"/>
    </row>
    <row r="139" spans="1:80" x14ac:dyDescent="0.2">
      <c r="A139" s="268"/>
      <c r="B139" s="269"/>
      <c r="C139" s="269"/>
      <c r="D139" s="269"/>
      <c r="E139" s="270"/>
      <c r="F139" s="112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7"/>
      <c r="AT139" s="281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3"/>
    </row>
    <row r="140" spans="1:80" x14ac:dyDescent="0.2">
      <c r="A140" s="271"/>
      <c r="B140" s="272"/>
      <c r="C140" s="272"/>
      <c r="D140" s="272"/>
      <c r="E140" s="273"/>
      <c r="F140" s="278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80"/>
      <c r="AT140" s="128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129"/>
    </row>
    <row r="141" spans="1:80" ht="14.25" customHeight="1" x14ac:dyDescent="0.2">
      <c r="A141" s="265" t="s">
        <v>474</v>
      </c>
      <c r="B141" s="266"/>
      <c r="C141" s="266"/>
      <c r="D141" s="266"/>
      <c r="E141" s="267"/>
      <c r="F141" s="109" t="s">
        <v>475</v>
      </c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5"/>
      <c r="AT141" s="124">
        <v>0.19692999999999999</v>
      </c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6"/>
    </row>
    <row r="142" spans="1:80" ht="12.75" customHeight="1" x14ac:dyDescent="0.2">
      <c r="A142" s="268"/>
      <c r="B142" s="269"/>
      <c r="C142" s="269"/>
      <c r="D142" s="269"/>
      <c r="E142" s="270"/>
      <c r="F142" s="112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7"/>
      <c r="AT142" s="281"/>
      <c r="AU142" s="282"/>
      <c r="AV142" s="282"/>
      <c r="AW142" s="282"/>
      <c r="AX142" s="282"/>
      <c r="AY142" s="282"/>
      <c r="AZ142" s="282"/>
      <c r="BA142" s="282"/>
      <c r="BB142" s="282"/>
      <c r="BC142" s="282"/>
      <c r="BD142" s="282"/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  <c r="BT142" s="282"/>
      <c r="BU142" s="282"/>
      <c r="BV142" s="282"/>
      <c r="BW142" s="282"/>
      <c r="BX142" s="282"/>
      <c r="BY142" s="282"/>
      <c r="BZ142" s="282"/>
      <c r="CA142" s="282"/>
      <c r="CB142" s="283"/>
    </row>
    <row r="143" spans="1:80" x14ac:dyDescent="0.2">
      <c r="A143" s="268"/>
      <c r="B143" s="269"/>
      <c r="C143" s="269"/>
      <c r="D143" s="269"/>
      <c r="E143" s="270"/>
      <c r="F143" s="112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7"/>
      <c r="AT143" s="281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  <c r="BT143" s="282"/>
      <c r="BU143" s="282"/>
      <c r="BV143" s="282"/>
      <c r="BW143" s="282"/>
      <c r="BX143" s="282"/>
      <c r="BY143" s="282"/>
      <c r="BZ143" s="282"/>
      <c r="CA143" s="282"/>
      <c r="CB143" s="283"/>
    </row>
    <row r="144" spans="1:80" ht="12.75" customHeight="1" x14ac:dyDescent="0.2">
      <c r="A144" s="268"/>
      <c r="B144" s="269"/>
      <c r="C144" s="269"/>
      <c r="D144" s="269"/>
      <c r="E144" s="270"/>
      <c r="F144" s="112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7"/>
      <c r="AT144" s="281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  <c r="BT144" s="282"/>
      <c r="BU144" s="282"/>
      <c r="BV144" s="282"/>
      <c r="BW144" s="282"/>
      <c r="BX144" s="282"/>
      <c r="BY144" s="282"/>
      <c r="BZ144" s="282"/>
      <c r="CA144" s="282"/>
      <c r="CB144" s="283"/>
    </row>
    <row r="145" spans="1:80" x14ac:dyDescent="0.2">
      <c r="A145" s="268"/>
      <c r="B145" s="269"/>
      <c r="C145" s="269"/>
      <c r="D145" s="269"/>
      <c r="E145" s="270"/>
      <c r="F145" s="112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7"/>
      <c r="AT145" s="281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  <c r="BT145" s="282"/>
      <c r="BU145" s="282"/>
      <c r="BV145" s="282"/>
      <c r="BW145" s="282"/>
      <c r="BX145" s="282"/>
      <c r="BY145" s="282"/>
      <c r="BZ145" s="282"/>
      <c r="CA145" s="282"/>
      <c r="CB145" s="283"/>
    </row>
    <row r="146" spans="1:80" x14ac:dyDescent="0.2">
      <c r="A146" s="271"/>
      <c r="B146" s="272"/>
      <c r="C146" s="272"/>
      <c r="D146" s="272"/>
      <c r="E146" s="273"/>
      <c r="F146" s="278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80"/>
      <c r="AT146" s="128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129"/>
    </row>
    <row r="149" spans="1:80" ht="15" customHeight="1" x14ac:dyDescent="0.2">
      <c r="A149" s="97" t="s">
        <v>103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 t="s">
        <v>498</v>
      </c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</row>
    <row r="150" spans="1:80" s="28" customFormat="1" ht="10.5" x14ac:dyDescent="0.25">
      <c r="A150" s="98" t="s">
        <v>97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 t="s">
        <v>476</v>
      </c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 t="s">
        <v>99</v>
      </c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</row>
  </sheetData>
  <mergeCells count="94">
    <mergeCell ref="D12:BY12"/>
    <mergeCell ref="A6:CB6"/>
    <mergeCell ref="A7:CB7"/>
    <mergeCell ref="A8:CB8"/>
    <mergeCell ref="A9:CB9"/>
    <mergeCell ref="D11:BY11"/>
    <mergeCell ref="A15:E15"/>
    <mergeCell ref="F15:AS15"/>
    <mergeCell ref="AT15:CB15"/>
    <mergeCell ref="A16:E18"/>
    <mergeCell ref="F16:AS16"/>
    <mergeCell ref="AT16:CB18"/>
    <mergeCell ref="F17:AS17"/>
    <mergeCell ref="F18:AS18"/>
    <mergeCell ref="A22:E24"/>
    <mergeCell ref="F22:AS22"/>
    <mergeCell ref="AT22:CB24"/>
    <mergeCell ref="F23:AS23"/>
    <mergeCell ref="F24:AS24"/>
    <mergeCell ref="A19:E21"/>
    <mergeCell ref="F19:AS19"/>
    <mergeCell ref="AT19:CB21"/>
    <mergeCell ref="F20:AS20"/>
    <mergeCell ref="F21:AS21"/>
    <mergeCell ref="A28:E30"/>
    <mergeCell ref="F28:AS28"/>
    <mergeCell ref="AT28:CB30"/>
    <mergeCell ref="F29:AS29"/>
    <mergeCell ref="F30:AS30"/>
    <mergeCell ref="A25:E27"/>
    <mergeCell ref="F25:AS25"/>
    <mergeCell ref="AT25:CB27"/>
    <mergeCell ref="F26:AS26"/>
    <mergeCell ref="F27:AS27"/>
    <mergeCell ref="A31:E37"/>
    <mergeCell ref="F31:AS37"/>
    <mergeCell ref="AT31:CB37"/>
    <mergeCell ref="A38:E44"/>
    <mergeCell ref="F38:AS44"/>
    <mergeCell ref="AT38:CB44"/>
    <mergeCell ref="A45:E51"/>
    <mergeCell ref="F45:AS51"/>
    <mergeCell ref="AT45:CB51"/>
    <mergeCell ref="A52:E58"/>
    <mergeCell ref="F52:AS58"/>
    <mergeCell ref="AT52:CB58"/>
    <mergeCell ref="A59:E65"/>
    <mergeCell ref="F59:AS65"/>
    <mergeCell ref="AT59:CB65"/>
    <mergeCell ref="A66:E72"/>
    <mergeCell ref="F66:AS72"/>
    <mergeCell ref="AT66:CB72"/>
    <mergeCell ref="A73:E79"/>
    <mergeCell ref="F73:AS79"/>
    <mergeCell ref="AT73:CB79"/>
    <mergeCell ref="A80:E86"/>
    <mergeCell ref="F80:AS86"/>
    <mergeCell ref="AT80:CB86"/>
    <mergeCell ref="A87:E92"/>
    <mergeCell ref="F87:AS92"/>
    <mergeCell ref="AT87:CB92"/>
    <mergeCell ref="A93:E98"/>
    <mergeCell ref="F93:AS98"/>
    <mergeCell ref="AT93:CB98"/>
    <mergeCell ref="A99:E104"/>
    <mergeCell ref="F99:AS104"/>
    <mergeCell ref="AT99:CB104"/>
    <mergeCell ref="A105:E110"/>
    <mergeCell ref="F105:AS110"/>
    <mergeCell ref="AT105:CB110"/>
    <mergeCell ref="A111:E116"/>
    <mergeCell ref="F111:AS116"/>
    <mergeCell ref="AT111:CB116"/>
    <mergeCell ref="A117:E122"/>
    <mergeCell ref="F117:AS122"/>
    <mergeCell ref="AT117:CB122"/>
    <mergeCell ref="A123:E128"/>
    <mergeCell ref="F123:AS128"/>
    <mergeCell ref="AT123:CB128"/>
    <mergeCell ref="A129:E134"/>
    <mergeCell ref="F129:AS134"/>
    <mergeCell ref="AT129:CB134"/>
    <mergeCell ref="A135:E140"/>
    <mergeCell ref="F135:AS140"/>
    <mergeCell ref="AT135:CB140"/>
    <mergeCell ref="A141:E146"/>
    <mergeCell ref="F141:AS146"/>
    <mergeCell ref="AT141:CB146"/>
    <mergeCell ref="A149:AC149"/>
    <mergeCell ref="AD149:BI149"/>
    <mergeCell ref="BJ149:CB149"/>
    <mergeCell ref="A150:AC150"/>
    <mergeCell ref="AD150:BI150"/>
    <mergeCell ref="BJ150:CB150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zoomScale="80" zoomScaleNormal="80" workbookViewId="0">
      <selection activeCell="C7" sqref="C7"/>
    </sheetView>
  </sheetViews>
  <sheetFormatPr defaultRowHeight="18.75" x14ac:dyDescent="0.3"/>
  <cols>
    <col min="1" max="1" width="10.28515625" style="49" customWidth="1"/>
    <col min="2" max="2" width="64.28515625" style="49" customWidth="1"/>
    <col min="3" max="3" width="63" style="49" customWidth="1"/>
    <col min="4" max="4" width="10.28515625" style="49" customWidth="1"/>
    <col min="5" max="5" width="13" style="49" customWidth="1"/>
    <col min="6" max="6" width="10.28515625" style="49" customWidth="1"/>
    <col min="7" max="16384" width="9.140625" style="50"/>
  </cols>
  <sheetData>
    <row r="1" spans="1:7" ht="37.5" customHeight="1" x14ac:dyDescent="0.3">
      <c r="A1" s="48"/>
    </row>
    <row r="2" spans="1:7" ht="30" customHeight="1" x14ac:dyDescent="0.3">
      <c r="B2" s="93" t="s">
        <v>10</v>
      </c>
      <c r="C2" s="94"/>
      <c r="D2" s="51"/>
      <c r="E2" s="51"/>
      <c r="F2" s="52"/>
      <c r="G2" s="52"/>
    </row>
    <row r="3" spans="1:7" ht="18" customHeight="1" x14ac:dyDescent="0.3">
      <c r="B3" s="95" t="s">
        <v>9</v>
      </c>
      <c r="C3" s="94"/>
      <c r="D3" s="51"/>
      <c r="E3" s="51"/>
      <c r="F3" s="51"/>
      <c r="G3" s="51"/>
    </row>
    <row r="4" spans="1:7" ht="18.75" customHeight="1" x14ac:dyDescent="0.3">
      <c r="B4" s="96" t="s">
        <v>3</v>
      </c>
      <c r="C4" s="96"/>
      <c r="D4" s="53"/>
      <c r="E4" s="53"/>
      <c r="F4" s="53"/>
      <c r="G4" s="53"/>
    </row>
    <row r="5" spans="1:7" ht="56.25" customHeight="1" x14ac:dyDescent="0.3">
      <c r="B5" s="54" t="s">
        <v>434</v>
      </c>
      <c r="C5" s="55">
        <v>1299</v>
      </c>
      <c r="D5" s="56"/>
      <c r="E5" s="56"/>
      <c r="F5" s="56"/>
      <c r="G5" s="56"/>
    </row>
    <row r="6" spans="1:7" ht="59.25" customHeight="1" x14ac:dyDescent="0.3">
      <c r="B6" s="54" t="s">
        <v>11</v>
      </c>
      <c r="C6" s="55">
        <v>8.6669999999999998</v>
      </c>
      <c r="D6" s="56"/>
      <c r="E6" s="56"/>
      <c r="F6" s="56"/>
      <c r="G6" s="56"/>
    </row>
    <row r="7" spans="1:7" ht="80.25" customHeight="1" x14ac:dyDescent="0.3">
      <c r="B7" s="54" t="s">
        <v>12</v>
      </c>
      <c r="C7" s="57">
        <f>C6/C5</f>
        <v>6.6720554272517319E-3</v>
      </c>
      <c r="D7" s="56"/>
      <c r="E7" s="56"/>
      <c r="F7" s="56"/>
      <c r="G7" s="56"/>
    </row>
    <row r="10" spans="1:7" x14ac:dyDescent="0.3">
      <c r="B10" s="1" t="s">
        <v>7</v>
      </c>
      <c r="C10" s="1" t="s">
        <v>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2:C2"/>
    <mergeCell ref="B3:C3"/>
    <mergeCell ref="B4:C4"/>
  </mergeCells>
  <dataValidations count="2">
    <dataValidation allowBlank="1" showInputMessage="1" showErrorMessage="1" prompt="Сумма по гр. 2 формы 1.1" sqref="C6" xr:uid="{00000000-0002-0000-0100-000000000000}"/>
    <dataValidation allowBlank="1" showInputMessage="1" showErrorMessage="1" prompt="Максимальное значение по гр. 3 формы 1.1" sqref="C5" xr:uid="{00000000-0002-0000-0100-000001000000}"/>
  </dataValidations>
  <pageMargins left="0.15" right="0.15" top="0.6" bottom="0.02" header="0.3" footer="0.3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CB37"/>
  <sheetViews>
    <sheetView topLeftCell="A4" zoomScaleNormal="100" workbookViewId="0">
      <selection activeCell="DQ25" sqref="DQ25"/>
    </sheetView>
  </sheetViews>
  <sheetFormatPr defaultColWidth="1.140625" defaultRowHeight="12.75" x14ac:dyDescent="0.2"/>
  <cols>
    <col min="1" max="16384" width="1.140625" style="26"/>
  </cols>
  <sheetData>
    <row r="1" spans="1:80" s="22" customFormat="1" ht="11.25" x14ac:dyDescent="0.2">
      <c r="CB1" s="23" t="s">
        <v>477</v>
      </c>
    </row>
    <row r="2" spans="1:80" s="22" customFormat="1" ht="11.25" x14ac:dyDescent="0.2">
      <c r="CB2" s="23" t="s">
        <v>63</v>
      </c>
    </row>
    <row r="3" spans="1:80" s="22" customFormat="1" ht="11.25" x14ac:dyDescent="0.2">
      <c r="CB3" s="23" t="s">
        <v>64</v>
      </c>
    </row>
    <row r="4" spans="1:80" s="22" customFormat="1" ht="11.25" x14ac:dyDescent="0.2">
      <c r="CB4" s="24" t="s">
        <v>436</v>
      </c>
    </row>
    <row r="7" spans="1:80" s="25" customFormat="1" ht="15.75" x14ac:dyDescent="0.25">
      <c r="A7" s="131" t="s">
        <v>478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80" s="25" customFormat="1" ht="15.75" x14ac:dyDescent="0.25">
      <c r="A8" s="131" t="s">
        <v>479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9" spans="1:80" s="25" customFormat="1" ht="15.75" x14ac:dyDescent="0.25">
      <c r="A9" s="131" t="s">
        <v>480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s="25" customFormat="1" ht="15.75" x14ac:dyDescent="0.25">
      <c r="A10" s="131" t="s">
        <v>481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</row>
    <row r="11" spans="1:80" s="25" customFormat="1" ht="15.75" x14ac:dyDescent="0.25">
      <c r="A11" s="131" t="s">
        <v>482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</row>
    <row r="13" spans="1:80" ht="15" customHeight="1" x14ac:dyDescent="0.2">
      <c r="D13" s="97" t="s">
        <v>9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</row>
    <row r="14" spans="1:80" s="27" customFormat="1" ht="10.5" x14ac:dyDescent="0.2">
      <c r="D14" s="123" t="s">
        <v>13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</row>
    <row r="17" spans="1:80" x14ac:dyDescent="0.2">
      <c r="A17" s="124" t="s">
        <v>483</v>
      </c>
      <c r="B17" s="125"/>
      <c r="C17" s="125"/>
      <c r="D17" s="125"/>
      <c r="E17" s="126"/>
      <c r="F17" s="127" t="s">
        <v>484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4" t="s">
        <v>100</v>
      </c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</row>
    <row r="18" spans="1:80" x14ac:dyDescent="0.2">
      <c r="A18" s="128" t="s">
        <v>485</v>
      </c>
      <c r="B18" s="97"/>
      <c r="C18" s="97"/>
      <c r="D18" s="97"/>
      <c r="E18" s="129"/>
      <c r="F18" s="130" t="s">
        <v>486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28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129"/>
    </row>
    <row r="19" spans="1:80" ht="13.5" customHeight="1" x14ac:dyDescent="0.2">
      <c r="A19" s="99">
        <v>1</v>
      </c>
      <c r="B19" s="100"/>
      <c r="C19" s="100"/>
      <c r="D19" s="100"/>
      <c r="E19" s="101"/>
      <c r="F19" s="108" t="s">
        <v>487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>
        <v>1299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1"/>
    </row>
    <row r="20" spans="1:80" ht="13.5" customHeight="1" x14ac:dyDescent="0.2">
      <c r="A20" s="102"/>
      <c r="B20" s="103"/>
      <c r="C20" s="103"/>
      <c r="D20" s="103"/>
      <c r="E20" s="104"/>
      <c r="F20" s="118" t="s">
        <v>488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L20" s="112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4"/>
    </row>
    <row r="21" spans="1:80" ht="13.5" customHeight="1" x14ac:dyDescent="0.2">
      <c r="A21" s="102"/>
      <c r="B21" s="103"/>
      <c r="C21" s="103"/>
      <c r="D21" s="103"/>
      <c r="E21" s="104"/>
      <c r="F21" s="118" t="s">
        <v>489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L21" s="112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</row>
    <row r="22" spans="1:80" ht="13.5" customHeight="1" x14ac:dyDescent="0.2">
      <c r="A22" s="105"/>
      <c r="B22" s="106"/>
      <c r="C22" s="106"/>
      <c r="D22" s="106"/>
      <c r="E22" s="107"/>
      <c r="F22" s="122" t="s">
        <v>490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15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7"/>
    </row>
    <row r="23" spans="1:80" ht="13.5" customHeight="1" x14ac:dyDescent="0.2">
      <c r="A23" s="99">
        <v>2</v>
      </c>
      <c r="B23" s="100"/>
      <c r="C23" s="100"/>
      <c r="D23" s="100"/>
      <c r="E23" s="101"/>
      <c r="F23" s="108" t="s">
        <v>491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>
        <v>0.17829999999999999</v>
      </c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1"/>
    </row>
    <row r="24" spans="1:80" ht="13.5" customHeight="1" x14ac:dyDescent="0.2">
      <c r="A24" s="102"/>
      <c r="B24" s="103"/>
      <c r="C24" s="103"/>
      <c r="D24" s="103"/>
      <c r="E24" s="104"/>
      <c r="F24" s="118" t="s">
        <v>492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20"/>
      <c r="AL24" s="112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4"/>
    </row>
    <row r="25" spans="1:80" ht="13.5" customHeight="1" x14ac:dyDescent="0.25">
      <c r="A25" s="102"/>
      <c r="B25" s="103"/>
      <c r="C25" s="103"/>
      <c r="D25" s="103"/>
      <c r="E25" s="104"/>
      <c r="F25" s="121" t="s">
        <v>493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2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4"/>
    </row>
    <row r="26" spans="1:80" ht="13.5" customHeight="1" x14ac:dyDescent="0.2">
      <c r="A26" s="102"/>
      <c r="B26" s="103"/>
      <c r="C26" s="103"/>
      <c r="D26" s="103"/>
      <c r="E26" s="104"/>
      <c r="F26" s="11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20"/>
      <c r="AL26" s="112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</row>
    <row r="27" spans="1:80" ht="13.5" customHeight="1" x14ac:dyDescent="0.2">
      <c r="A27" s="105"/>
      <c r="B27" s="106"/>
      <c r="C27" s="106"/>
      <c r="D27" s="106"/>
      <c r="E27" s="107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15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</row>
    <row r="28" spans="1:80" ht="13.5" customHeight="1" x14ac:dyDescent="0.2">
      <c r="A28" s="99">
        <v>3</v>
      </c>
      <c r="B28" s="100"/>
      <c r="C28" s="100"/>
      <c r="D28" s="100"/>
      <c r="E28" s="101"/>
      <c r="F28" s="108" t="s">
        <v>494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9">
        <v>9.3920000000000003E-2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1"/>
    </row>
    <row r="29" spans="1:80" ht="13.5" customHeight="1" x14ac:dyDescent="0.2">
      <c r="A29" s="102"/>
      <c r="B29" s="103"/>
      <c r="C29" s="103"/>
      <c r="D29" s="103"/>
      <c r="E29" s="104"/>
      <c r="F29" s="118" t="s">
        <v>495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20"/>
      <c r="AL29" s="112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</row>
    <row r="30" spans="1:80" ht="13.5" customHeight="1" x14ac:dyDescent="0.25">
      <c r="A30" s="102"/>
      <c r="B30" s="103"/>
      <c r="C30" s="103"/>
      <c r="D30" s="103"/>
      <c r="E30" s="104"/>
      <c r="F30" s="121" t="s">
        <v>496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12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4"/>
    </row>
    <row r="31" spans="1:80" ht="13.5" customHeight="1" x14ac:dyDescent="0.2">
      <c r="A31" s="102"/>
      <c r="B31" s="103"/>
      <c r="C31" s="103"/>
      <c r="D31" s="103"/>
      <c r="E31" s="104"/>
      <c r="F31" s="118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20"/>
      <c r="AL31" s="112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4"/>
    </row>
    <row r="32" spans="1:80" ht="13.5" customHeight="1" x14ac:dyDescent="0.2">
      <c r="A32" s="105"/>
      <c r="B32" s="106"/>
      <c r="C32" s="106"/>
      <c r="D32" s="106"/>
      <c r="E32" s="107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7"/>
    </row>
    <row r="36" spans="1:80" ht="15" customHeight="1" x14ac:dyDescent="0.2">
      <c r="A36" s="97" t="s">
        <v>497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 t="s">
        <v>498</v>
      </c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</row>
    <row r="37" spans="1:80" s="28" customFormat="1" ht="10.5" x14ac:dyDescent="0.25">
      <c r="A37" s="98" t="s">
        <v>97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 t="s">
        <v>98</v>
      </c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 t="s">
        <v>99</v>
      </c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</row>
  </sheetData>
  <mergeCells count="39">
    <mergeCell ref="D13:BY13"/>
    <mergeCell ref="A7:CB7"/>
    <mergeCell ref="A8:CB8"/>
    <mergeCell ref="A9:CB9"/>
    <mergeCell ref="A10:CB10"/>
    <mergeCell ref="A11:CB11"/>
    <mergeCell ref="D14:BY14"/>
    <mergeCell ref="A17:E17"/>
    <mergeCell ref="F17:AK17"/>
    <mergeCell ref="AL17:CB17"/>
    <mergeCell ref="A18:E18"/>
    <mergeCell ref="F18:AK18"/>
    <mergeCell ref="AL18:CB18"/>
    <mergeCell ref="A19:E22"/>
    <mergeCell ref="F19:AK19"/>
    <mergeCell ref="AL19:CB22"/>
    <mergeCell ref="F20:AK20"/>
    <mergeCell ref="F21:AK21"/>
    <mergeCell ref="F22:AK22"/>
    <mergeCell ref="A23:E27"/>
    <mergeCell ref="F23:AK23"/>
    <mergeCell ref="AL23:CB27"/>
    <mergeCell ref="F24:AK24"/>
    <mergeCell ref="F25:AK25"/>
    <mergeCell ref="F26:AK26"/>
    <mergeCell ref="F27:AK27"/>
    <mergeCell ref="A28:E32"/>
    <mergeCell ref="F28:AK28"/>
    <mergeCell ref="AL28:CB32"/>
    <mergeCell ref="F29:AK29"/>
    <mergeCell ref="F30:AK30"/>
    <mergeCell ref="F31:AK31"/>
    <mergeCell ref="F32:AK32"/>
    <mergeCell ref="A36:AC36"/>
    <mergeCell ref="AD36:BI36"/>
    <mergeCell ref="BJ36:CB36"/>
    <mergeCell ref="A37:AC37"/>
    <mergeCell ref="AD37:BI37"/>
    <mergeCell ref="BJ37:CB37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E20"/>
  <sheetViews>
    <sheetView view="pageBreakPreview" zoomScale="130" zoomScaleNormal="160" zoomScaleSheetLayoutView="130" workbookViewId="0">
      <selection activeCell="E9" sqref="E9:E11"/>
    </sheetView>
  </sheetViews>
  <sheetFormatPr defaultRowHeight="15" x14ac:dyDescent="0.25"/>
  <cols>
    <col min="1" max="1" width="9.140625" style="2" customWidth="1"/>
    <col min="2" max="2" width="6.28515625" style="2" customWidth="1"/>
    <col min="3" max="3" width="52.42578125" style="2" customWidth="1"/>
    <col min="4" max="4" width="24.28515625" style="2" customWidth="1"/>
    <col min="5" max="5" width="28.140625" style="2" customWidth="1"/>
    <col min="6" max="6" width="9.140625" style="2" customWidth="1"/>
    <col min="7" max="16384" width="9.140625" style="2"/>
  </cols>
  <sheetData>
    <row r="2" spans="2:5" x14ac:dyDescent="0.25">
      <c r="E2" s="3"/>
    </row>
    <row r="3" spans="2:5" ht="27.75" customHeight="1" x14ac:dyDescent="0.25">
      <c r="B3" s="132" t="s">
        <v>16</v>
      </c>
      <c r="C3" s="132"/>
      <c r="D3" s="132"/>
      <c r="E3" s="132"/>
    </row>
    <row r="4" spans="2:5" ht="15.75" customHeight="1" thickBot="1" x14ac:dyDescent="0.3">
      <c r="B4" s="133" t="s">
        <v>9</v>
      </c>
      <c r="C4" s="134"/>
      <c r="D4" s="134"/>
      <c r="E4" s="134"/>
    </row>
    <row r="5" spans="2:5" x14ac:dyDescent="0.25">
      <c r="B5" s="135" t="s">
        <v>17</v>
      </c>
      <c r="C5" s="135"/>
      <c r="D5" s="135"/>
      <c r="E5" s="135"/>
    </row>
    <row r="6" spans="2:5" ht="17.25" customHeight="1" thickBot="1" x14ac:dyDescent="0.35">
      <c r="B6" s="4" t="s">
        <v>18</v>
      </c>
      <c r="C6" s="136">
        <v>2023</v>
      </c>
      <c r="D6" s="137"/>
      <c r="E6" s="5" t="s">
        <v>2</v>
      </c>
    </row>
    <row r="7" spans="2:5" x14ac:dyDescent="0.25">
      <c r="B7" s="6"/>
    </row>
    <row r="8" spans="2:5" ht="75" customHeight="1" x14ac:dyDescent="0.25">
      <c r="B8" s="7" t="s">
        <v>19</v>
      </c>
      <c r="C8" s="8" t="s">
        <v>20</v>
      </c>
      <c r="D8" s="7" t="s">
        <v>21</v>
      </c>
      <c r="E8" s="7" t="s">
        <v>22</v>
      </c>
    </row>
    <row r="9" spans="2:5" ht="39" customHeight="1" x14ac:dyDescent="0.25">
      <c r="B9" s="7">
        <v>1</v>
      </c>
      <c r="C9" s="8" t="s">
        <v>23</v>
      </c>
      <c r="D9" s="30">
        <v>189.36</v>
      </c>
      <c r="E9" s="138" t="s">
        <v>128</v>
      </c>
    </row>
    <row r="10" spans="2:5" ht="47.25" customHeight="1" x14ac:dyDescent="0.25">
      <c r="B10" s="9" t="s">
        <v>24</v>
      </c>
      <c r="C10" s="8" t="s">
        <v>25</v>
      </c>
      <c r="D10" s="30">
        <v>167.96</v>
      </c>
      <c r="E10" s="139"/>
    </row>
    <row r="11" spans="2:5" ht="77.25" customHeight="1" x14ac:dyDescent="0.25">
      <c r="B11" s="7">
        <v>2</v>
      </c>
      <c r="C11" s="8" t="s">
        <v>26</v>
      </c>
      <c r="D11" s="30">
        <v>88.7</v>
      </c>
      <c r="E11" s="140"/>
    </row>
    <row r="12" spans="2:5" ht="15.75" x14ac:dyDescent="0.25">
      <c r="B12" s="7">
        <v>3</v>
      </c>
      <c r="C12" s="8" t="s">
        <v>27</v>
      </c>
      <c r="D12" s="30">
        <v>1299</v>
      </c>
      <c r="E12" s="7"/>
    </row>
    <row r="13" spans="2:5" ht="15.75" x14ac:dyDescent="0.25">
      <c r="B13" s="7">
        <v>4</v>
      </c>
      <c r="C13" s="8" t="s">
        <v>28</v>
      </c>
      <c r="D13" s="30">
        <v>1170</v>
      </c>
      <c r="E13" s="7"/>
    </row>
    <row r="14" spans="2:5" ht="18" customHeight="1" x14ac:dyDescent="0.25">
      <c r="B14" s="7">
        <v>5</v>
      </c>
      <c r="C14" s="8" t="s">
        <v>29</v>
      </c>
      <c r="D14" s="30">
        <v>15.8</v>
      </c>
      <c r="E14" s="7"/>
    </row>
    <row r="15" spans="2:5" ht="30" customHeight="1" x14ac:dyDescent="0.25">
      <c r="B15" s="7">
        <v>6</v>
      </c>
      <c r="C15" s="8" t="s">
        <v>30</v>
      </c>
      <c r="D15" s="30">
        <v>5</v>
      </c>
      <c r="E15" s="7"/>
    </row>
    <row r="16" spans="2:5" ht="30" customHeight="1" x14ac:dyDescent="0.25">
      <c r="B16" s="7">
        <v>7</v>
      </c>
      <c r="C16" s="8" t="s">
        <v>31</v>
      </c>
      <c r="D16" s="30">
        <v>5</v>
      </c>
      <c r="E16" s="7"/>
    </row>
    <row r="18" spans="2:5" x14ac:dyDescent="0.25">
      <c r="B18" s="10"/>
      <c r="C18" s="11"/>
      <c r="D18" s="11"/>
      <c r="E18" s="11"/>
    </row>
    <row r="20" spans="2:5" ht="18" x14ac:dyDescent="0.25">
      <c r="C20" s="1" t="s">
        <v>7</v>
      </c>
      <c r="D20" s="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3:E3"/>
    <mergeCell ref="B4:E4"/>
    <mergeCell ref="B5:E5"/>
    <mergeCell ref="C6:D6"/>
    <mergeCell ref="E9:E11"/>
  </mergeCells>
  <pageMargins left="0.15" right="0.15" top="0.6" bottom="0.02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9"/>
  <sheetViews>
    <sheetView topLeftCell="A14" zoomScaleNormal="100" zoomScaleSheetLayoutView="100" workbookViewId="0">
      <selection activeCell="AV33" sqref="AV33"/>
    </sheetView>
  </sheetViews>
  <sheetFormatPr defaultColWidth="0.85546875" defaultRowHeight="15" x14ac:dyDescent="0.25"/>
  <cols>
    <col min="1" max="16384" width="0.85546875" style="15"/>
  </cols>
  <sheetData>
    <row r="1" spans="1:105" s="12" customFormat="1" ht="11.25" customHeight="1" x14ac:dyDescent="0.2">
      <c r="BD1" s="12" t="s">
        <v>32</v>
      </c>
    </row>
    <row r="2" spans="1:105" s="12" customFormat="1" ht="11.25" customHeight="1" x14ac:dyDescent="0.2">
      <c r="BD2" s="12" t="s">
        <v>33</v>
      </c>
    </row>
    <row r="3" spans="1:105" s="12" customFormat="1" ht="11.25" customHeight="1" x14ac:dyDescent="0.2">
      <c r="BD3" s="12" t="s">
        <v>34</v>
      </c>
    </row>
    <row r="4" spans="1:105" s="12" customFormat="1" ht="11.25" customHeight="1" x14ac:dyDescent="0.2">
      <c r="BD4" s="12" t="s">
        <v>35</v>
      </c>
    </row>
    <row r="5" spans="1:105" s="12" customFormat="1" ht="11.25" customHeight="1" x14ac:dyDescent="0.2">
      <c r="BD5" s="12" t="s">
        <v>36</v>
      </c>
    </row>
    <row r="6" spans="1:105" s="12" customFormat="1" ht="11.25" customHeight="1" x14ac:dyDescent="0.2">
      <c r="BD6" s="12" t="s">
        <v>37</v>
      </c>
    </row>
    <row r="7" spans="1:105" s="12" customFormat="1" ht="6" customHeight="1" x14ac:dyDescent="0.2"/>
    <row r="8" spans="1:105" s="13" customFormat="1" ht="11.25" x14ac:dyDescent="0.2"/>
    <row r="9" spans="1:105" s="14" customFormat="1" ht="12.75" customHeight="1" x14ac:dyDescent="0.25"/>
    <row r="10" spans="1:105" ht="12.75" customHeight="1" x14ac:dyDescent="0.25"/>
    <row r="11" spans="1:105" s="14" customFormat="1" ht="30" customHeight="1" x14ac:dyDescent="0.25">
      <c r="A11" s="154" t="s">
        <v>38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</row>
    <row r="12" spans="1:105" ht="12.7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ht="12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5" s="14" customFormat="1" ht="15" customHeight="1" x14ac:dyDescent="0.25">
      <c r="A14" s="14" t="s">
        <v>39</v>
      </c>
    </row>
    <row r="15" spans="1:105" s="14" customFormat="1" ht="15.75" x14ac:dyDescent="0.25">
      <c r="A15" s="155" t="s">
        <v>40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6" t="s">
        <v>224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s="14" customFormat="1" ht="12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4" customFormat="1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20" t="s">
        <v>41</v>
      </c>
    </row>
    <row r="18" spans="1:105" s="14" customFormat="1" ht="12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20"/>
    </row>
    <row r="19" spans="1:105" x14ac:dyDescent="0.25">
      <c r="A19" s="157" t="s">
        <v>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s="12" customFormat="1" ht="12" x14ac:dyDescent="0.2">
      <c r="A20" s="158" t="s">
        <v>42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</row>
    <row r="21" spans="1:10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ht="30.75" customHeight="1" x14ac:dyDescent="0.25">
      <c r="A22" s="149" t="s">
        <v>43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1"/>
      <c r="BY22" s="152" t="s">
        <v>44</v>
      </c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</row>
    <row r="23" spans="1:105" x14ac:dyDescent="0.25">
      <c r="A23" s="145">
        <v>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7"/>
      <c r="BY23" s="148">
        <v>2</v>
      </c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</row>
    <row r="24" spans="1:105" ht="76.5" customHeight="1" x14ac:dyDescent="0.25">
      <c r="A24" s="141" t="s">
        <v>45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4">
        <v>12</v>
      </c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</row>
    <row r="25" spans="1:105" ht="93.75" customHeight="1" x14ac:dyDescent="0.25">
      <c r="A25" s="141" t="s">
        <v>46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3"/>
      <c r="BY25" s="144">
        <v>0</v>
      </c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</row>
    <row r="26" spans="1:105" ht="38.25" customHeight="1" x14ac:dyDescent="0.25">
      <c r="A26" s="141" t="s">
        <v>47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3"/>
      <c r="BY26" s="144">
        <v>1</v>
      </c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</row>
    <row r="29" spans="1:105" ht="69.75" customHeight="1" x14ac:dyDescent="0.25">
      <c r="B29" s="14"/>
      <c r="C29" s="14"/>
      <c r="D29" s="14"/>
      <c r="E29" s="14"/>
      <c r="F29" s="14" t="s">
        <v>103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 t="s">
        <v>48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 t="s">
        <v>104</v>
      </c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</row>
  </sheetData>
  <mergeCells count="15">
    <mergeCell ref="A22:BX22"/>
    <mergeCell ref="BY22:DA22"/>
    <mergeCell ref="A11:DA11"/>
    <mergeCell ref="A15:BG15"/>
    <mergeCell ref="BH15:BW15"/>
    <mergeCell ref="A19:DA19"/>
    <mergeCell ref="A20:DA20"/>
    <mergeCell ref="A26:BX26"/>
    <mergeCell ref="BY26:DA26"/>
    <mergeCell ref="A23:BX23"/>
    <mergeCell ref="BY23:DA23"/>
    <mergeCell ref="A24:BX24"/>
    <mergeCell ref="BY24:DA24"/>
    <mergeCell ref="A25:BX25"/>
    <mergeCell ref="BY25:DA25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9"/>
  <sheetViews>
    <sheetView view="pageBreakPreview" zoomScaleNormal="100" workbookViewId="0">
      <selection activeCell="BJ20" sqref="BJ20"/>
    </sheetView>
  </sheetViews>
  <sheetFormatPr defaultColWidth="0.85546875" defaultRowHeight="15" x14ac:dyDescent="0.25"/>
  <cols>
    <col min="1" max="16384" width="0.85546875" style="15"/>
  </cols>
  <sheetData>
    <row r="1" spans="1:105" ht="3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</row>
    <row r="2" spans="1:105" s="14" customFormat="1" ht="15" customHeight="1" x14ac:dyDescent="0.25">
      <c r="A2" s="14" t="s">
        <v>49</v>
      </c>
    </row>
    <row r="3" spans="1:105" s="14" customFormat="1" ht="15.75" x14ac:dyDescent="0.25">
      <c r="A3" s="155" t="s">
        <v>50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6" t="s">
        <v>225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</row>
    <row r="4" spans="1:105" s="14" customFormat="1" ht="12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9"/>
    </row>
    <row r="5" spans="1:105" s="14" customFormat="1" ht="15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20"/>
    </row>
    <row r="6" spans="1:105" s="14" customFormat="1" ht="12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20"/>
    </row>
    <row r="7" spans="1:105" x14ac:dyDescent="0.25">
      <c r="A7" s="157" t="s">
        <v>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</row>
    <row r="8" spans="1:105" s="12" customFormat="1" ht="12" x14ac:dyDescent="0.2">
      <c r="A8" s="158" t="s">
        <v>42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</row>
    <row r="9" spans="1:105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pans="1:105" ht="30.75" customHeight="1" x14ac:dyDescent="0.25">
      <c r="A10" s="149" t="s">
        <v>43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1"/>
      <c r="BZ10" s="152" t="s">
        <v>44</v>
      </c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</row>
    <row r="11" spans="1:105" x14ac:dyDescent="0.25">
      <c r="A11" s="145">
        <v>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7"/>
      <c r="BZ11" s="148">
        <v>2</v>
      </c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ht="69.75" customHeight="1" x14ac:dyDescent="0.25">
      <c r="A12" s="141" t="s">
        <v>51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3"/>
      <c r="BZ12" s="144">
        <v>14</v>
      </c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</row>
    <row r="13" spans="1:105" ht="93.75" customHeight="1" x14ac:dyDescent="0.25">
      <c r="A13" s="141" t="s">
        <v>52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3"/>
      <c r="BZ13" s="144">
        <v>0</v>
      </c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</row>
    <row r="14" spans="1:105" ht="39" customHeight="1" x14ac:dyDescent="0.25">
      <c r="A14" s="141" t="s">
        <v>53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3"/>
      <c r="BZ14" s="144">
        <v>1</v>
      </c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</row>
    <row r="19" spans="9:98" ht="15.75" x14ac:dyDescent="0.25">
      <c r="I19" s="14" t="s">
        <v>7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 t="s">
        <v>48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 t="s">
        <v>104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</sheetData>
  <mergeCells count="14">
    <mergeCell ref="A3:CM3"/>
    <mergeCell ref="CN3:DA3"/>
    <mergeCell ref="A7:DA7"/>
    <mergeCell ref="A8:DA8"/>
    <mergeCell ref="A10:BY10"/>
    <mergeCell ref="BZ10:DA10"/>
    <mergeCell ref="A14:BY14"/>
    <mergeCell ref="BZ14:DA14"/>
    <mergeCell ref="A11:BY11"/>
    <mergeCell ref="BZ11:DA11"/>
    <mergeCell ref="A12:BY12"/>
    <mergeCell ref="BZ12:DA12"/>
    <mergeCell ref="A13:BY13"/>
    <mergeCell ref="BZ13:DA13"/>
  </mergeCells>
  <pageMargins left="0.78740157480314965" right="0.51181102362204722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view="pageBreakPreview" zoomScaleNormal="100" workbookViewId="0">
      <selection activeCell="EY21" sqref="EY21"/>
    </sheetView>
  </sheetViews>
  <sheetFormatPr defaultColWidth="0.85546875" defaultRowHeight="15" x14ac:dyDescent="0.25"/>
  <cols>
    <col min="1" max="16384" width="0.85546875" style="15"/>
  </cols>
  <sheetData>
    <row r="1" spans="1:105" ht="3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</row>
    <row r="2" spans="1:105" s="14" customFormat="1" ht="15" customHeight="1" x14ac:dyDescent="0.25">
      <c r="A2" s="14" t="s">
        <v>54</v>
      </c>
    </row>
    <row r="3" spans="1:105" s="14" customFormat="1" ht="15.75" x14ac:dyDescent="0.25">
      <c r="A3" s="14" t="s">
        <v>55</v>
      </c>
    </row>
    <row r="4" spans="1:105" s="14" customFormat="1" ht="15.75" x14ac:dyDescent="0.25">
      <c r="A4" s="14" t="s">
        <v>56</v>
      </c>
      <c r="AK4" s="156" t="s">
        <v>225</v>
      </c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</row>
    <row r="5" spans="1:105" s="14" customFormat="1" ht="12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X5" s="18"/>
      <c r="AY5" s="18"/>
      <c r="AZ5" s="18"/>
      <c r="BA5" s="18"/>
      <c r="BB5" s="18"/>
      <c r="BC5" s="18"/>
      <c r="BD5" s="18"/>
      <c r="BE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9"/>
    </row>
    <row r="6" spans="1:10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20"/>
    </row>
    <row r="7" spans="1:105" s="14" customFormat="1" ht="12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20"/>
    </row>
    <row r="8" spans="1:105" x14ac:dyDescent="0.25">
      <c r="A8" s="157" t="s">
        <v>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</row>
    <row r="9" spans="1:105" s="12" customFormat="1" ht="12" x14ac:dyDescent="0.2">
      <c r="A9" s="158" t="s">
        <v>57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</row>
    <row r="10" spans="1:10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spans="1:105" ht="30.75" customHeight="1" x14ac:dyDescent="0.25">
      <c r="A11" s="183" t="s">
        <v>43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5"/>
      <c r="BY11" s="186" t="s">
        <v>15</v>
      </c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</row>
    <row r="12" spans="1:105" x14ac:dyDescent="0.25">
      <c r="A12" s="179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1"/>
      <c r="BY12" s="182">
        <v>2</v>
      </c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</row>
    <row r="13" spans="1:105" ht="16.5" customHeight="1" x14ac:dyDescent="0.25">
      <c r="A13" s="159" t="s">
        <v>58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1"/>
      <c r="BY13" s="171" t="s">
        <v>44</v>
      </c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</row>
    <row r="14" spans="1:105" ht="76.5" customHeight="1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4"/>
      <c r="BY14" s="172">
        <v>0</v>
      </c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</row>
    <row r="15" spans="1:105" ht="27.75" customHeight="1" x14ac:dyDescent="0.25">
      <c r="A15" s="159" t="s">
        <v>59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1"/>
      <c r="BY15" s="173" t="s">
        <v>60</v>
      </c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5"/>
    </row>
    <row r="16" spans="1:105" ht="29.25" customHeight="1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4"/>
      <c r="BY16" s="176">
        <v>1</v>
      </c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8"/>
    </row>
    <row r="17" spans="1:105" ht="31.5" customHeight="1" x14ac:dyDescent="0.25">
      <c r="A17" s="159" t="s">
        <v>61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1"/>
      <c r="BY17" s="165">
        <v>1</v>
      </c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7"/>
    </row>
    <row r="18" spans="1:105" ht="22.5" customHeight="1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/>
      <c r="BY18" s="168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70"/>
    </row>
    <row r="25" spans="1:105" ht="15.75" x14ac:dyDescent="0.25">
      <c r="D25" s="14"/>
      <c r="E25" s="14"/>
      <c r="F25" s="14"/>
      <c r="G25" s="14" t="s">
        <v>103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 t="s">
        <v>48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 t="s">
        <v>104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</sheetData>
  <mergeCells count="15">
    <mergeCell ref="A12:BX12"/>
    <mergeCell ref="BY12:DA12"/>
    <mergeCell ref="AK4:AX4"/>
    <mergeCell ref="A8:DA8"/>
    <mergeCell ref="A9:DA9"/>
    <mergeCell ref="A11:BX11"/>
    <mergeCell ref="BY11:DA11"/>
    <mergeCell ref="A17:BX18"/>
    <mergeCell ref="BY17:DA18"/>
    <mergeCell ref="A13:BX14"/>
    <mergeCell ref="BY13:DA13"/>
    <mergeCell ref="BY14:DA14"/>
    <mergeCell ref="A15:BX16"/>
    <mergeCell ref="BY15:DA15"/>
    <mergeCell ref="BY16:DA16"/>
  </mergeCells>
  <pageMargins left="0.78740157480314965" right="0.51181102362204722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B57"/>
  <sheetViews>
    <sheetView workbookViewId="0">
      <selection activeCell="A45" sqref="A45:AU45"/>
    </sheetView>
  </sheetViews>
  <sheetFormatPr defaultColWidth="1.140625" defaultRowHeight="12.75" x14ac:dyDescent="0.2"/>
  <cols>
    <col min="1" max="1" width="1.140625" style="26" customWidth="1"/>
    <col min="2" max="79" width="1.140625" style="26"/>
    <col min="80" max="80" width="1.140625" style="26" customWidth="1"/>
    <col min="81" max="16384" width="1.140625" style="26"/>
  </cols>
  <sheetData>
    <row r="1" spans="1:80" s="22" customFormat="1" ht="11.25" x14ac:dyDescent="0.2">
      <c r="CB1" s="23" t="s">
        <v>62</v>
      </c>
    </row>
    <row r="2" spans="1:80" s="22" customFormat="1" ht="11.25" x14ac:dyDescent="0.2">
      <c r="CB2" s="23" t="s">
        <v>63</v>
      </c>
    </row>
    <row r="3" spans="1:80" s="22" customFormat="1" ht="11.25" x14ac:dyDescent="0.2">
      <c r="CB3" s="23" t="s">
        <v>64</v>
      </c>
    </row>
    <row r="4" spans="1:80" s="22" customFormat="1" ht="11.25" x14ac:dyDescent="0.2">
      <c r="CB4" s="24" t="s">
        <v>436</v>
      </c>
    </row>
    <row r="7" spans="1:80" s="25" customFormat="1" ht="15.75" x14ac:dyDescent="0.25">
      <c r="A7" s="219" t="s">
        <v>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80" s="25" customFormat="1" ht="15.75" x14ac:dyDescent="0.25">
      <c r="A8" s="219" t="s">
        <v>67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10" spans="1:80" ht="15" customHeight="1" x14ac:dyDescent="0.2"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</row>
    <row r="11" spans="1:80" s="27" customFormat="1" ht="10.5" x14ac:dyDescent="0.2">
      <c r="D11" s="123" t="s">
        <v>68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</row>
    <row r="13" spans="1:80" ht="12.75" customHeight="1" x14ac:dyDescent="0.2">
      <c r="A13" s="220" t="s">
        <v>69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1"/>
      <c r="AV13" s="220" t="s">
        <v>426</v>
      </c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1"/>
      <c r="BN13" s="220" t="s">
        <v>15</v>
      </c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1"/>
    </row>
    <row r="14" spans="1:80" ht="12.75" customHeight="1" x14ac:dyDescent="0.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/>
      <c r="AV14" s="115" t="s">
        <v>427</v>
      </c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  <c r="BN14" s="115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7"/>
    </row>
    <row r="15" spans="1:80" ht="12.75" customHeight="1" x14ac:dyDescent="0.2">
      <c r="A15" s="187" t="s">
        <v>70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9"/>
      <c r="AV15" s="109">
        <v>1</v>
      </c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1"/>
      <c r="BN15" s="203">
        <v>3.0000000000000001E-3</v>
      </c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5"/>
    </row>
    <row r="16" spans="1:80" ht="12.75" customHeight="1" x14ac:dyDescent="0.25">
      <c r="A16" s="196" t="s">
        <v>71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8"/>
      <c r="AV16" s="115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206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8"/>
    </row>
    <row r="17" spans="1:80" ht="15" customHeight="1" x14ac:dyDescent="0.25">
      <c r="A17" s="210" t="s">
        <v>72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2"/>
      <c r="AV17" s="213">
        <v>4</v>
      </c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5"/>
      <c r="BN17" s="216">
        <v>2.7562000000000002</v>
      </c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8"/>
    </row>
    <row r="18" spans="1:80" ht="12.75" customHeight="1" x14ac:dyDescent="0.2">
      <c r="A18" s="187" t="s">
        <v>70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9"/>
      <c r="AV18" s="109">
        <v>2</v>
      </c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203">
        <v>0.17829999999999999</v>
      </c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5"/>
    </row>
    <row r="19" spans="1:80" ht="12.75" customHeight="1" x14ac:dyDescent="0.25">
      <c r="A19" s="196" t="s">
        <v>73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8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7"/>
      <c r="BN19" s="206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8"/>
    </row>
    <row r="20" spans="1:80" ht="12.75" customHeight="1" x14ac:dyDescent="0.2">
      <c r="A20" s="187" t="s">
        <v>74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9"/>
      <c r="AV20" s="109">
        <v>3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209">
        <v>9.3920000000000003E-2</v>
      </c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5"/>
    </row>
    <row r="21" spans="1:80" ht="12.75" customHeight="1" x14ac:dyDescent="0.25">
      <c r="A21" s="196" t="s">
        <v>75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8"/>
      <c r="AV21" s="115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7"/>
      <c r="BN21" s="206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8"/>
    </row>
    <row r="22" spans="1:80" ht="12.75" customHeight="1" x14ac:dyDescent="0.2">
      <c r="A22" s="187" t="s">
        <v>76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9"/>
      <c r="AV22" s="109" t="s">
        <v>77</v>
      </c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1"/>
      <c r="BN22" s="203">
        <v>1</v>
      </c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5"/>
    </row>
    <row r="23" spans="1:80" ht="12.75" customHeight="1" x14ac:dyDescent="0.25">
      <c r="A23" s="196" t="s">
        <v>78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8"/>
      <c r="AV23" s="115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7"/>
      <c r="BN23" s="206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8"/>
    </row>
    <row r="24" spans="1:80" ht="12.75" customHeight="1" x14ac:dyDescent="0.2">
      <c r="A24" s="187" t="s">
        <v>79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9"/>
      <c r="AV24" s="109">
        <v>11</v>
      </c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209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5"/>
    </row>
    <row r="25" spans="1:80" ht="12.75" customHeight="1" x14ac:dyDescent="0.25">
      <c r="A25" s="196" t="s">
        <v>80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8"/>
      <c r="AV25" s="115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N25" s="206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8"/>
    </row>
    <row r="26" spans="1:80" ht="12.75" customHeight="1" x14ac:dyDescent="0.25">
      <c r="A26" s="187" t="s">
        <v>81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9"/>
      <c r="AV26" s="109" t="s">
        <v>428</v>
      </c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203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5"/>
    </row>
    <row r="27" spans="1:80" ht="12.75" customHeight="1" x14ac:dyDescent="0.2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8"/>
      <c r="AV27" s="115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  <c r="BN27" s="206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8"/>
    </row>
    <row r="28" spans="1:80" ht="12.75" customHeight="1" x14ac:dyDescent="0.25">
      <c r="A28" s="187" t="s">
        <v>82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9"/>
      <c r="AV28" s="109" t="s">
        <v>428</v>
      </c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209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5"/>
    </row>
    <row r="29" spans="1:80" ht="12.75" customHeight="1" x14ac:dyDescent="0.2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8"/>
      <c r="AV29" s="115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  <c r="BN29" s="206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8"/>
    </row>
    <row r="30" spans="1:80" ht="12.75" customHeight="1" x14ac:dyDescent="0.25">
      <c r="A30" s="187" t="s">
        <v>83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9"/>
      <c r="AV30" s="109" t="s">
        <v>428</v>
      </c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209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5"/>
    </row>
    <row r="31" spans="1:80" ht="12.75" customHeight="1" x14ac:dyDescent="0.2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8"/>
      <c r="AV31" s="115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7"/>
      <c r="BN31" s="206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8"/>
    </row>
    <row r="32" spans="1:80" ht="12.75" customHeight="1" x14ac:dyDescent="0.25">
      <c r="A32" s="187" t="s">
        <v>84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9"/>
      <c r="AV32" s="109" t="s">
        <v>428</v>
      </c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1"/>
      <c r="BN32" s="203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5"/>
    </row>
    <row r="33" spans="1:80" ht="12.75" customHeight="1" x14ac:dyDescent="0.2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8"/>
      <c r="AV33" s="115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206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8"/>
    </row>
    <row r="34" spans="1:80" ht="12.75" customHeight="1" x14ac:dyDescent="0.25">
      <c r="A34" s="187" t="s">
        <v>85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9"/>
      <c r="AV34" s="109" t="s">
        <v>429</v>
      </c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199">
        <v>0</v>
      </c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2"/>
    </row>
    <row r="35" spans="1:80" ht="12.75" customHeight="1" x14ac:dyDescent="0.2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8"/>
      <c r="AV35" s="115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93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5"/>
    </row>
    <row r="36" spans="1:80" ht="12.75" customHeight="1" x14ac:dyDescent="0.25">
      <c r="A36" s="187" t="s">
        <v>86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9"/>
      <c r="AV36" s="109" t="s">
        <v>429</v>
      </c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90">
        <v>0</v>
      </c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2"/>
    </row>
    <row r="37" spans="1:80" ht="12.75" customHeight="1" x14ac:dyDescent="0.2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8"/>
      <c r="AV37" s="115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7"/>
      <c r="BN37" s="193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5"/>
    </row>
    <row r="38" spans="1:80" ht="12.75" customHeight="1" x14ac:dyDescent="0.2">
      <c r="A38" s="187" t="s">
        <v>87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9"/>
      <c r="AV38" s="109" t="s">
        <v>430</v>
      </c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1"/>
      <c r="BN38" s="199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2"/>
    </row>
    <row r="39" spans="1:80" ht="12.75" customHeight="1" x14ac:dyDescent="0.25">
      <c r="A39" s="196" t="s">
        <v>88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8"/>
      <c r="AV39" s="115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7"/>
      <c r="BN39" s="193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/>
    </row>
    <row r="40" spans="1:80" ht="12.75" customHeight="1" x14ac:dyDescent="0.2">
      <c r="A40" s="187" t="s">
        <v>87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9"/>
      <c r="AV40" s="109" t="s">
        <v>430</v>
      </c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99">
        <v>-1</v>
      </c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2"/>
    </row>
    <row r="41" spans="1:80" ht="12.75" customHeight="1" x14ac:dyDescent="0.25">
      <c r="A41" s="196" t="s">
        <v>89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8"/>
      <c r="AV41" s="115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7"/>
      <c r="BN41" s="193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5"/>
    </row>
    <row r="42" spans="1:80" ht="12.75" customHeight="1" x14ac:dyDescent="0.2">
      <c r="A42" s="187" t="s">
        <v>87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9"/>
      <c r="AV42" s="109" t="s">
        <v>430</v>
      </c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1"/>
      <c r="BN42" s="199">
        <v>-1</v>
      </c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2"/>
    </row>
    <row r="43" spans="1:80" ht="12.75" customHeight="1" x14ac:dyDescent="0.25">
      <c r="A43" s="196" t="s">
        <v>90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8"/>
      <c r="AV43" s="115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7"/>
      <c r="BN43" s="193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5"/>
    </row>
    <row r="44" spans="1:80" ht="12.75" customHeight="1" x14ac:dyDescent="0.2">
      <c r="A44" s="187" t="s">
        <v>91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9"/>
      <c r="AV44" s="109" t="s">
        <v>430</v>
      </c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1"/>
      <c r="BN44" s="199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2"/>
    </row>
    <row r="45" spans="1:80" ht="12.75" customHeight="1" x14ac:dyDescent="0.25">
      <c r="A45" s="118" t="s">
        <v>92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20"/>
      <c r="AV45" s="112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4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2"/>
    </row>
    <row r="46" spans="1:80" ht="12.75" customHeight="1" x14ac:dyDescent="0.2">
      <c r="A46" s="196" t="s">
        <v>93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8"/>
      <c r="AV46" s="115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7"/>
      <c r="BN46" s="193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5"/>
    </row>
    <row r="47" spans="1:80" ht="12.75" customHeight="1" x14ac:dyDescent="0.2">
      <c r="A47" s="187" t="s">
        <v>91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9"/>
      <c r="AV47" s="109" t="s">
        <v>430</v>
      </c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1"/>
      <c r="BN47" s="199">
        <v>0</v>
      </c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2"/>
    </row>
    <row r="48" spans="1:80" ht="12.75" customHeight="1" x14ac:dyDescent="0.25">
      <c r="A48" s="196" t="s">
        <v>94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8"/>
      <c r="AV48" s="115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7"/>
      <c r="BN48" s="193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5"/>
    </row>
    <row r="49" spans="1:80" ht="12.75" customHeight="1" x14ac:dyDescent="0.2">
      <c r="A49" s="187" t="s">
        <v>91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9"/>
      <c r="AV49" s="109" t="s">
        <v>430</v>
      </c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90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2"/>
    </row>
    <row r="50" spans="1:80" ht="12.75" customHeight="1" x14ac:dyDescent="0.25">
      <c r="A50" s="196" t="s">
        <v>95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8"/>
      <c r="AV50" s="115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7"/>
      <c r="BN50" s="193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5"/>
    </row>
    <row r="51" spans="1:80" ht="12.75" customHeight="1" x14ac:dyDescent="0.2">
      <c r="A51" s="187" t="s">
        <v>91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9"/>
      <c r="AV51" s="109" t="s">
        <v>430</v>
      </c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1"/>
      <c r="BN51" s="199">
        <v>0</v>
      </c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2"/>
    </row>
    <row r="52" spans="1:80" ht="12.75" customHeight="1" x14ac:dyDescent="0.25">
      <c r="A52" s="196" t="s">
        <v>96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8"/>
      <c r="AV52" s="115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7"/>
      <c r="BN52" s="193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5"/>
    </row>
    <row r="56" spans="1:80" ht="15" customHeight="1" x14ac:dyDescent="0.2">
      <c r="A56" s="97" t="s">
        <v>499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 t="s">
        <v>498</v>
      </c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</row>
    <row r="57" spans="1:80" s="28" customFormat="1" ht="10.5" x14ac:dyDescent="0.25">
      <c r="A57" s="98" t="s">
        <v>97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 t="s">
        <v>500</v>
      </c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 t="s">
        <v>99</v>
      </c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</row>
  </sheetData>
  <mergeCells count="92">
    <mergeCell ref="A7:CB7"/>
    <mergeCell ref="A8:CB8"/>
    <mergeCell ref="D10:BY10"/>
    <mergeCell ref="D11:BY11"/>
    <mergeCell ref="A13:AU13"/>
    <mergeCell ref="AV13:BM13"/>
    <mergeCell ref="BN13:CB13"/>
    <mergeCell ref="A14:AU14"/>
    <mergeCell ref="AV14:BM14"/>
    <mergeCell ref="BN14:CB14"/>
    <mergeCell ref="A15:AU15"/>
    <mergeCell ref="AV15:BM16"/>
    <mergeCell ref="BN15:CB16"/>
    <mergeCell ref="A16:AU16"/>
    <mergeCell ref="A17:AU17"/>
    <mergeCell ref="AV17:BM17"/>
    <mergeCell ref="BN17:CB17"/>
    <mergeCell ref="A18:AU18"/>
    <mergeCell ref="AV18:BM19"/>
    <mergeCell ref="BN18:CB19"/>
    <mergeCell ref="A19:AU19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24:AU24"/>
    <mergeCell ref="AV24:BM25"/>
    <mergeCell ref="BN24:CB25"/>
    <mergeCell ref="A25:AU25"/>
    <mergeCell ref="A26:AU26"/>
    <mergeCell ref="AV26:BM27"/>
    <mergeCell ref="BN26:CB27"/>
    <mergeCell ref="A27:AU27"/>
    <mergeCell ref="A28:AU28"/>
    <mergeCell ref="AV28:BM29"/>
    <mergeCell ref="BN28:CB29"/>
    <mergeCell ref="A29:AU29"/>
    <mergeCell ref="A30:AU30"/>
    <mergeCell ref="AV30:BM31"/>
    <mergeCell ref="BN30:CB31"/>
    <mergeCell ref="A31:AU31"/>
    <mergeCell ref="A32:AU32"/>
    <mergeCell ref="AV32:BM33"/>
    <mergeCell ref="BN32:CB33"/>
    <mergeCell ref="A33:AU33"/>
    <mergeCell ref="A34:AU34"/>
    <mergeCell ref="AV34:BM35"/>
    <mergeCell ref="BN34:CB35"/>
    <mergeCell ref="A35:AU35"/>
    <mergeCell ref="A36:AU36"/>
    <mergeCell ref="AV36:BM37"/>
    <mergeCell ref="BN36:CB37"/>
    <mergeCell ref="A37:AU37"/>
    <mergeCell ref="A38:AU38"/>
    <mergeCell ref="AV38:BM39"/>
    <mergeCell ref="BN38:CB39"/>
    <mergeCell ref="A39:AU39"/>
    <mergeCell ref="A47:AU47"/>
    <mergeCell ref="AV47:BM48"/>
    <mergeCell ref="BN47:CB48"/>
    <mergeCell ref="A48:AU48"/>
    <mergeCell ref="A40:AU40"/>
    <mergeCell ref="AV40:BM41"/>
    <mergeCell ref="BN40:CB41"/>
    <mergeCell ref="A41:AU41"/>
    <mergeCell ref="A42:AU42"/>
    <mergeCell ref="AV42:BM43"/>
    <mergeCell ref="BN42:CB43"/>
    <mergeCell ref="A43:AU43"/>
    <mergeCell ref="A44:AU44"/>
    <mergeCell ref="AV44:BM46"/>
    <mergeCell ref="BN44:CB46"/>
    <mergeCell ref="A45:AU45"/>
    <mergeCell ref="A46:AU46"/>
    <mergeCell ref="A49:AU49"/>
    <mergeCell ref="AV49:BM50"/>
    <mergeCell ref="BN49:CB50"/>
    <mergeCell ref="A50:AU50"/>
    <mergeCell ref="A51:AU51"/>
    <mergeCell ref="AV51:BM52"/>
    <mergeCell ref="BN51:CB52"/>
    <mergeCell ref="A52:AU52"/>
    <mergeCell ref="A56:AC56"/>
    <mergeCell ref="AD56:BI56"/>
    <mergeCell ref="BJ56:CB56"/>
    <mergeCell ref="A57:AC57"/>
    <mergeCell ref="AD57:BI57"/>
    <mergeCell ref="BJ57:CB57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F38"/>
  <sheetViews>
    <sheetView view="pageBreakPreview" zoomScale="145" zoomScaleNormal="100" zoomScaleSheetLayoutView="145" workbookViewId="0">
      <selection activeCell="AO39" sqref="AO39"/>
    </sheetView>
  </sheetViews>
  <sheetFormatPr defaultColWidth="1.140625" defaultRowHeight="12.75" x14ac:dyDescent="0.2"/>
  <cols>
    <col min="1" max="1" width="1.140625" style="26" customWidth="1"/>
    <col min="2" max="79" width="1.140625" style="26"/>
    <col min="80" max="80" width="1.140625" style="26" customWidth="1"/>
    <col min="81" max="16384" width="1.140625" style="26"/>
  </cols>
  <sheetData>
    <row r="1" spans="1:80" s="22" customFormat="1" ht="11.25" x14ac:dyDescent="0.2">
      <c r="CB1" s="23" t="s">
        <v>62</v>
      </c>
    </row>
    <row r="2" spans="1:80" s="22" customFormat="1" ht="11.25" x14ac:dyDescent="0.2">
      <c r="CB2" s="23" t="s">
        <v>63</v>
      </c>
    </row>
    <row r="3" spans="1:80" s="22" customFormat="1" ht="11.25" x14ac:dyDescent="0.2">
      <c r="CB3" s="23" t="s">
        <v>64</v>
      </c>
    </row>
    <row r="4" spans="1:80" s="22" customFormat="1" ht="11.25" x14ac:dyDescent="0.2">
      <c r="CB4" s="24" t="s">
        <v>65</v>
      </c>
    </row>
    <row r="7" spans="1:80" s="25" customFormat="1" ht="15.75" x14ac:dyDescent="0.25">
      <c r="A7" s="219" t="s">
        <v>105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</row>
    <row r="8" spans="1:80" s="25" customFormat="1" ht="15.75" x14ac:dyDescent="0.25">
      <c r="A8" s="219" t="s">
        <v>226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</row>
    <row r="10" spans="1:80" ht="15" customHeight="1" x14ac:dyDescent="0.2"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</row>
    <row r="11" spans="1:80" s="27" customFormat="1" ht="10.5" x14ac:dyDescent="0.2">
      <c r="D11" s="123" t="s">
        <v>68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</row>
    <row r="13" spans="1:80" ht="12.75" customHeight="1" x14ac:dyDescent="0.2">
      <c r="A13" s="220" t="s">
        <v>69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221" t="s">
        <v>431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3"/>
      <c r="AT13" s="220" t="s">
        <v>15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1"/>
    </row>
    <row r="14" spans="1:80" ht="12.75" customHeight="1" x14ac:dyDescent="0.2">
      <c r="A14" s="224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4"/>
      <c r="AI14" s="225" t="s">
        <v>432</v>
      </c>
      <c r="AJ14" s="226"/>
      <c r="AK14" s="226"/>
      <c r="AL14" s="226"/>
      <c r="AM14" s="226"/>
      <c r="AN14" s="226"/>
      <c r="AO14" s="226"/>
      <c r="AP14" s="226"/>
      <c r="AQ14" s="226"/>
      <c r="AR14" s="226"/>
      <c r="AS14" s="227"/>
      <c r="AT14" s="224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4"/>
    </row>
    <row r="15" spans="1:80" ht="12.75" customHeight="1" x14ac:dyDescent="0.2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228" t="s">
        <v>106</v>
      </c>
      <c r="AJ15" s="229"/>
      <c r="AK15" s="229"/>
      <c r="AL15" s="229"/>
      <c r="AM15" s="229"/>
      <c r="AN15" s="229"/>
      <c r="AO15" s="229"/>
      <c r="AP15" s="229"/>
      <c r="AQ15" s="229"/>
      <c r="AR15" s="229"/>
      <c r="AS15" s="230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7"/>
    </row>
    <row r="16" spans="1:80" ht="12.75" customHeight="1" x14ac:dyDescent="0.2">
      <c r="A16" s="187" t="s">
        <v>107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9"/>
      <c r="AI16" s="231" t="s">
        <v>433</v>
      </c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  <c r="AT16" s="233" t="s">
        <v>108</v>
      </c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5"/>
    </row>
    <row r="17" spans="1:110" ht="12.75" customHeight="1" x14ac:dyDescent="0.25">
      <c r="A17" s="118" t="s">
        <v>109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232"/>
      <c r="AJ17" s="226"/>
      <c r="AK17" s="226"/>
      <c r="AL17" s="226"/>
      <c r="AM17" s="226"/>
      <c r="AN17" s="226"/>
      <c r="AO17" s="226"/>
      <c r="AP17" s="226"/>
      <c r="AQ17" s="226"/>
      <c r="AR17" s="226"/>
      <c r="AS17" s="227"/>
      <c r="AT17" s="236" t="s">
        <v>110</v>
      </c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8"/>
    </row>
    <row r="18" spans="1:110" ht="18.75" customHeight="1" x14ac:dyDescent="0.2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8"/>
      <c r="AI18" s="228"/>
      <c r="AJ18" s="229"/>
      <c r="AK18" s="229"/>
      <c r="AL18" s="229"/>
      <c r="AM18" s="229"/>
      <c r="AN18" s="229"/>
      <c r="AO18" s="229"/>
      <c r="AP18" s="229"/>
      <c r="AQ18" s="229"/>
      <c r="AR18" s="229"/>
      <c r="AS18" s="230"/>
      <c r="AT18" s="239" t="s">
        <v>111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1"/>
    </row>
    <row r="19" spans="1:110" ht="12.75" customHeight="1" x14ac:dyDescent="0.2">
      <c r="A19" s="187" t="s">
        <v>112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9"/>
      <c r="AI19" s="231" t="s">
        <v>433</v>
      </c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233" t="s">
        <v>113</v>
      </c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5"/>
    </row>
    <row r="20" spans="1:110" ht="12.75" customHeight="1" x14ac:dyDescent="0.25">
      <c r="A20" s="118" t="s">
        <v>114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228"/>
      <c r="AJ20" s="229"/>
      <c r="AK20" s="229"/>
      <c r="AL20" s="229"/>
      <c r="AM20" s="229"/>
      <c r="AN20" s="229"/>
      <c r="AO20" s="229"/>
      <c r="AP20" s="229"/>
      <c r="AQ20" s="229"/>
      <c r="AR20" s="229"/>
      <c r="AS20" s="230"/>
      <c r="AT20" s="242">
        <v>-1</v>
      </c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4"/>
    </row>
    <row r="21" spans="1:110" ht="12.75" customHeight="1" x14ac:dyDescent="0.2">
      <c r="A21" s="187" t="s">
        <v>115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9"/>
      <c r="AI21" s="231" t="s">
        <v>433</v>
      </c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  <c r="AT21" s="233" t="s">
        <v>113</v>
      </c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5"/>
    </row>
    <row r="22" spans="1:110" ht="12.75" customHeight="1" x14ac:dyDescent="0.25">
      <c r="A22" s="11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0"/>
      <c r="AI22" s="228"/>
      <c r="AJ22" s="229"/>
      <c r="AK22" s="229"/>
      <c r="AL22" s="229"/>
      <c r="AM22" s="229"/>
      <c r="AN22" s="229"/>
      <c r="AO22" s="229"/>
      <c r="AP22" s="229"/>
      <c r="AQ22" s="229"/>
      <c r="AR22" s="229"/>
      <c r="AS22" s="230"/>
      <c r="AT22" s="242">
        <v>-1</v>
      </c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4"/>
    </row>
    <row r="23" spans="1:110" ht="12.75" customHeight="1" x14ac:dyDescent="0.2">
      <c r="A23" s="187" t="s">
        <v>117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9"/>
      <c r="AI23" s="231" t="s">
        <v>433</v>
      </c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  <c r="AT23" s="233" t="s">
        <v>108</v>
      </c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5"/>
    </row>
    <row r="24" spans="1:110" ht="12.75" customHeight="1" x14ac:dyDescent="0.25">
      <c r="A24" s="118" t="s">
        <v>118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232"/>
      <c r="AJ24" s="226"/>
      <c r="AK24" s="226"/>
      <c r="AL24" s="226"/>
      <c r="AM24" s="226"/>
      <c r="AN24" s="226"/>
      <c r="AO24" s="226"/>
      <c r="AP24" s="226"/>
      <c r="AQ24" s="226"/>
      <c r="AR24" s="226"/>
      <c r="AS24" s="227"/>
      <c r="AT24" s="236" t="s">
        <v>110</v>
      </c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8"/>
    </row>
    <row r="25" spans="1:110" ht="12.75" customHeight="1" x14ac:dyDescent="0.2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8"/>
      <c r="AI25" s="228"/>
      <c r="AJ25" s="229"/>
      <c r="AK25" s="229"/>
      <c r="AL25" s="229"/>
      <c r="AM25" s="229"/>
      <c r="AN25" s="229"/>
      <c r="AO25" s="229"/>
      <c r="AP25" s="229"/>
      <c r="AQ25" s="229"/>
      <c r="AR25" s="229"/>
      <c r="AS25" s="230"/>
      <c r="AT25" s="239" t="s">
        <v>119</v>
      </c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1"/>
    </row>
    <row r="26" spans="1:110" ht="12.75" customHeight="1" x14ac:dyDescent="0.2">
      <c r="A26" s="187" t="s">
        <v>120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9"/>
      <c r="AI26" s="231" t="s">
        <v>433</v>
      </c>
      <c r="AJ26" s="222"/>
      <c r="AK26" s="222"/>
      <c r="AL26" s="222"/>
      <c r="AM26" s="222"/>
      <c r="AN26" s="222"/>
      <c r="AO26" s="222"/>
      <c r="AP26" s="222"/>
      <c r="AQ26" s="222"/>
      <c r="AR26" s="222"/>
      <c r="AS26" s="223"/>
      <c r="AT26" s="233" t="s">
        <v>113</v>
      </c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5"/>
      <c r="DF26" s="29"/>
    </row>
    <row r="27" spans="1:110" ht="12.75" customHeight="1" x14ac:dyDescent="0.25">
      <c r="A27" s="196" t="s">
        <v>121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8"/>
      <c r="AI27" s="228"/>
      <c r="AJ27" s="229"/>
      <c r="AK27" s="229"/>
      <c r="AL27" s="229"/>
      <c r="AM27" s="229"/>
      <c r="AN27" s="229"/>
      <c r="AO27" s="229"/>
      <c r="AP27" s="229"/>
      <c r="AQ27" s="229"/>
      <c r="AR27" s="229"/>
      <c r="AS27" s="230"/>
      <c r="AT27" s="242">
        <v>0</v>
      </c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4"/>
    </row>
    <row r="28" spans="1:110" ht="12.75" customHeight="1" x14ac:dyDescent="0.2">
      <c r="A28" s="187" t="s">
        <v>122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9"/>
      <c r="AI28" s="231" t="s">
        <v>433</v>
      </c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  <c r="AT28" s="233" t="s">
        <v>113</v>
      </c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5"/>
    </row>
    <row r="29" spans="1:110" ht="12.75" customHeight="1" x14ac:dyDescent="0.25">
      <c r="A29" s="196" t="s">
        <v>123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8"/>
      <c r="AI29" s="228"/>
      <c r="AJ29" s="229"/>
      <c r="AK29" s="229"/>
      <c r="AL29" s="229"/>
      <c r="AM29" s="229"/>
      <c r="AN29" s="229"/>
      <c r="AO29" s="229"/>
      <c r="AP29" s="229"/>
      <c r="AQ29" s="229"/>
      <c r="AR29" s="229"/>
      <c r="AS29" s="230"/>
      <c r="AT29" s="242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4"/>
    </row>
    <row r="30" spans="1:110" ht="12.75" customHeight="1" x14ac:dyDescent="0.2">
      <c r="A30" s="187" t="s">
        <v>124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231" t="s">
        <v>433</v>
      </c>
      <c r="AJ30" s="222"/>
      <c r="AK30" s="222"/>
      <c r="AL30" s="222"/>
      <c r="AM30" s="222"/>
      <c r="AN30" s="222"/>
      <c r="AO30" s="222"/>
      <c r="AP30" s="222"/>
      <c r="AQ30" s="222"/>
      <c r="AR30" s="222"/>
      <c r="AS30" s="223"/>
      <c r="AT30" s="233" t="s">
        <v>113</v>
      </c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5"/>
    </row>
    <row r="31" spans="1:110" ht="12.75" customHeight="1" x14ac:dyDescent="0.25">
      <c r="A31" s="196" t="s">
        <v>125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8"/>
      <c r="AI31" s="228"/>
      <c r="AJ31" s="229"/>
      <c r="AK31" s="229"/>
      <c r="AL31" s="229"/>
      <c r="AM31" s="229"/>
      <c r="AN31" s="229"/>
      <c r="AO31" s="229"/>
      <c r="AP31" s="229"/>
      <c r="AQ31" s="229"/>
      <c r="AR31" s="229"/>
      <c r="AS31" s="230"/>
      <c r="AT31" s="242">
        <v>0</v>
      </c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4"/>
    </row>
    <row r="32" spans="1:110" ht="12.75" customHeight="1" x14ac:dyDescent="0.2">
      <c r="A32" s="187" t="s">
        <v>126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  <c r="AI32" s="231" t="s">
        <v>433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3"/>
      <c r="AT32" s="245">
        <v>-0.6</v>
      </c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7"/>
    </row>
    <row r="33" spans="1:80" ht="12.75" customHeight="1" x14ac:dyDescent="0.25">
      <c r="A33" s="196" t="s">
        <v>127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8"/>
      <c r="AI33" s="228"/>
      <c r="AJ33" s="229"/>
      <c r="AK33" s="229"/>
      <c r="AL33" s="229"/>
      <c r="AM33" s="229"/>
      <c r="AN33" s="229"/>
      <c r="AO33" s="229"/>
      <c r="AP33" s="229"/>
      <c r="AQ33" s="229"/>
      <c r="AR33" s="229"/>
      <c r="AS33" s="230"/>
      <c r="AT33" s="242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4"/>
    </row>
    <row r="37" spans="1:80" ht="15" customHeight="1" x14ac:dyDescent="0.2">
      <c r="A37" s="97" t="s">
        <v>103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 t="s">
        <v>498</v>
      </c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</row>
    <row r="38" spans="1:80" s="28" customFormat="1" ht="10.5" x14ac:dyDescent="0.25">
      <c r="A38" s="98" t="s">
        <v>97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 t="s">
        <v>98</v>
      </c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 t="s">
        <v>99</v>
      </c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</sheetData>
  <mergeCells count="62">
    <mergeCell ref="A38:AC38"/>
    <mergeCell ref="AD38:BI38"/>
    <mergeCell ref="BJ38:CB38"/>
    <mergeCell ref="AT30:CB30"/>
    <mergeCell ref="A31:AH31"/>
    <mergeCell ref="AT31:CB31"/>
    <mergeCell ref="A37:AC37"/>
    <mergeCell ref="AD37:BI37"/>
    <mergeCell ref="BJ37:CB37"/>
    <mergeCell ref="A32:AH32"/>
    <mergeCell ref="AI32:AS33"/>
    <mergeCell ref="AT32:CB33"/>
    <mergeCell ref="A33:AH33"/>
    <mergeCell ref="A30:AH30"/>
    <mergeCell ref="AI30:AS31"/>
    <mergeCell ref="A26:AH26"/>
    <mergeCell ref="AI26:AS27"/>
    <mergeCell ref="AT26:CB26"/>
    <mergeCell ref="A27:AH27"/>
    <mergeCell ref="AT27:CB27"/>
    <mergeCell ref="A28:AH28"/>
    <mergeCell ref="AI28:AS29"/>
    <mergeCell ref="AT28:CB28"/>
    <mergeCell ref="A29:AH29"/>
    <mergeCell ref="AT29:CB29"/>
    <mergeCell ref="A23:AH23"/>
    <mergeCell ref="AI23:AS25"/>
    <mergeCell ref="AT23:CB23"/>
    <mergeCell ref="A24:AH24"/>
    <mergeCell ref="AT24:CB24"/>
    <mergeCell ref="A25:AH25"/>
    <mergeCell ref="AT25:CB25"/>
    <mergeCell ref="A19:AH19"/>
    <mergeCell ref="AI19:AS20"/>
    <mergeCell ref="AT19:CB19"/>
    <mergeCell ref="A20:AH20"/>
    <mergeCell ref="AT20:CB20"/>
    <mergeCell ref="A21:AH21"/>
    <mergeCell ref="AI21:AS22"/>
    <mergeCell ref="AT21:CB21"/>
    <mergeCell ref="A22:AH22"/>
    <mergeCell ref="AT22:CB22"/>
    <mergeCell ref="A16:AH16"/>
    <mergeCell ref="AI16:AS18"/>
    <mergeCell ref="AT16:CB16"/>
    <mergeCell ref="A17:AH17"/>
    <mergeCell ref="AT17:CB17"/>
    <mergeCell ref="A18:AH18"/>
    <mergeCell ref="AT18:CB18"/>
    <mergeCell ref="A14:AH14"/>
    <mergeCell ref="AI14:AS14"/>
    <mergeCell ref="AT14:CB14"/>
    <mergeCell ref="A15:AH15"/>
    <mergeCell ref="AI15:AS15"/>
    <mergeCell ref="AT15:CB15"/>
    <mergeCell ref="A7:CB7"/>
    <mergeCell ref="A8:CB8"/>
    <mergeCell ref="D10:BY10"/>
    <mergeCell ref="D11:BY11"/>
    <mergeCell ref="A13:AH13"/>
    <mergeCell ref="AI13:AS13"/>
    <mergeCell ref="AT13:CB13"/>
  </mergeCells>
  <pageMargins left="0.78740157480314965" right="0.39370078740157483" top="0.39370078740157483" bottom="0.39370078740157483" header="0.27559055118110237" footer="0.27559055118110237"/>
  <pageSetup paperSize="9" scale="98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1.1</vt:lpstr>
      <vt:lpstr>1.2</vt:lpstr>
      <vt:lpstr>1.3</vt:lpstr>
      <vt:lpstr>1.9</vt:lpstr>
      <vt:lpstr> 3.1.</vt:lpstr>
      <vt:lpstr>3.2</vt:lpstr>
      <vt:lpstr>3.3</vt:lpstr>
      <vt:lpstr>4.1</vt:lpstr>
      <vt:lpstr>4.2</vt:lpstr>
      <vt:lpstr>8.1_23</vt:lpstr>
      <vt:lpstr>8.3(Листы1-3)</vt:lpstr>
      <vt:lpstr>'8.1_23'!_ftn1</vt:lpstr>
      <vt:lpstr>'1.9'!_ftnref1</vt:lpstr>
      <vt:lpstr>'8.1_23'!_ftnref1</vt:lpstr>
      <vt:lpstr>'1.9'!_Toc472327088</vt:lpstr>
      <vt:lpstr>'8.1_23'!_Toc472327096</vt:lpstr>
      <vt:lpstr>'4.1'!Заголовки_для_печати</vt:lpstr>
      <vt:lpstr>'4.2'!Заголовки_для_печати</vt:lpstr>
      <vt:lpstr>'8.3(Листы1-3)'!Заголовки_для_печати</vt:lpstr>
      <vt:lpstr>' 3.1.'!Область_печати</vt:lpstr>
      <vt:lpstr>'3.2'!Область_печати</vt:lpstr>
      <vt:lpstr>'3.3'!Область_печати</vt:lpstr>
      <vt:lpstr>'4.2'!Область_печати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Yurisconsult</cp:lastModifiedBy>
  <cp:lastPrinted>2024-03-26T06:36:29Z</cp:lastPrinted>
  <dcterms:created xsi:type="dcterms:W3CDTF">2017-02-13T15:19:33Z</dcterms:created>
  <dcterms:modified xsi:type="dcterms:W3CDTF">2024-03-26T07:01:47Z</dcterms:modified>
  <cp:category/>
</cp:coreProperties>
</file>